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640" tabRatio="365" activeTab="0"/>
  </bookViews>
  <sheets>
    <sheet name="4.1 (สรุปจำนวน)" sheetId="1" r:id="rId1"/>
  </sheets>
  <definedNames>
    <definedName name="_xlnm.Print_Area" localSheetId="0">'4.1 (สรุปจำนวน)'!$A$1:$H$46</definedName>
    <definedName name="_xlnm.Print_Titles" localSheetId="0">'4.1 (สรุปจำนวน)'!$3:$4</definedName>
  </definedNames>
  <calcPr fullCalcOnLoad="1"/>
</workbook>
</file>

<file path=xl/sharedStrings.xml><?xml version="1.0" encoding="utf-8"?>
<sst xmlns="http://schemas.openxmlformats.org/spreadsheetml/2006/main" count="120" uniqueCount="54">
  <si>
    <t>ลำดับที่</t>
  </si>
  <si>
    <t>เคมี</t>
  </si>
  <si>
    <t>คณิตศาสตร์</t>
  </si>
  <si>
    <t>ฟิสิกส์</t>
  </si>
  <si>
    <t>การรับรู้จากระยะไกล</t>
  </si>
  <si>
    <t>เทคโนโลยีเลเซอร์และโฟตอนนิกส์</t>
  </si>
  <si>
    <t>ภาษาอังกฤษ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</si>
  <si>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</si>
  <si>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</si>
  <si>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</si>
  <si>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</si>
  <si>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</si>
  <si>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</si>
  <si>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</si>
  <si>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</si>
  <si>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</si>
  <si>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</si>
  <si>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</si>
  <si>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</si>
  <si>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</si>
  <si>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</si>
  <si>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</si>
  <si>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</si>
  <si>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</si>
  <si>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</si>
  <si>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</si>
  <si>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</si>
  <si>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 xml:space="preserve"> รวมสำนักวิชาวิทยาศาสตร์</t>
  </si>
  <si>
    <t xml:space="preserve"> รวมสำนักวิชาเทคโนโลยีสังคม</t>
  </si>
  <si>
    <t xml:space="preserve"> รวมสำนักวิชาเทคโนโลยีการเกษตร</t>
  </si>
  <si>
    <t xml:space="preserve"> รวมสำนักวิชาวิศวกรรมศาสตร์</t>
  </si>
  <si>
    <t xml:space="preserve"> ภาพรวมมหาวิทยาลัย</t>
  </si>
  <si>
    <t xml:space="preserve">ชีววิทยา </t>
  </si>
  <si>
    <t>สาขาวิชา/สำนักวิชา</t>
  </si>
  <si>
    <t xml:space="preserve"> ปีการศึกษา 2553 (พ.ค. 53 - เม.ย. 54)</t>
  </si>
  <si>
    <t>ชีวเคมี</t>
  </si>
  <si>
    <t>จุลชีววิทยา</t>
  </si>
  <si>
    <t>ชีวเวชศาสตร์</t>
  </si>
  <si>
    <t>วิศวกรรมแมคคาทรอนิกส์</t>
  </si>
  <si>
    <t>วิศวกรรมการจัดการพลังงาน</t>
  </si>
  <si>
    <t>การบริหารงานก่อสร้างและสาธารณูปโภค</t>
  </si>
  <si>
    <r>
      <t>ตารางที่ 4.1</t>
    </r>
    <r>
      <rPr>
        <b/>
        <sz val="15"/>
        <rFont val="TH SarabunPSK"/>
        <family val="2"/>
      </rPr>
      <t xml:space="preserve">  :</t>
    </r>
  </si>
  <si>
    <t>จำนวนบทความวิจัยจากวิทยานิพนธ์ของผู้สำเร็จการศึกษาระดับปริญญาเอกที่ได้รับการตีพิมพ์ในระดับชาติหรือนานาชาติ</t>
  </si>
  <si>
    <t>จำนวนบทความวิจัยจากวิทยานิพนธ์
(1)</t>
  </si>
  <si>
    <t>จำนวนบทความวิจัยจากวิทยานิพนธ์</t>
  </si>
  <si>
    <t xml:space="preserve">หมายเหตุ :  </t>
  </si>
  <si>
    <t xml:space="preserve">             และในกรณีที่มีการตีพิมพ์ เผยแพร่มากกว่า 1 ครั้ง ให้นับเพียง 1 ครั้ง</t>
  </si>
  <si>
    <t>* หมายถึง การนับจำนวนบทความวิจัยจากวิทยานิพนธ์ที่ได้รับการตีพิมพ์ในระดับชาติหรือนานาชาติ จะพิจารณาจากจำนวนบทความวิจัยจากวิทยานิพนธ์</t>
  </si>
  <si>
    <t xml:space="preserve">             ที่ตีพิมพ์เผยแพร่ในปีการศึกษา 2553 (โดยไม่สนใจว่าจะเป็นวิทยานิพนธ์ที่สำเร็จการศึกษาในปีการศึกษาใด) </t>
  </si>
  <si>
    <t>ผลงานของผู้สำเร็จการศึกษาระดับปริญญาเอกที่รับการตีพิมพ์หรือเผยแพร่ [(2)/(3)]*100</t>
  </si>
  <si>
    <t>ผลรวมค่าน้ำหนัก
(2)</t>
  </si>
  <si>
    <t>จำนวนผู้สำเร็จการศึกษา
ระดับปริญญาเอก 
ปีการศึกษา 2553 (3)</t>
  </si>
  <si>
    <t xml:space="preserve"> -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</si>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</sst>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0;;\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4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105">
    <xf numFmtId="0" fontId="0" fillId="0" borderId="0" xfId="0" applyAlignment="1">
      <alignment/>
    </xf>
    <xf numFmtId="0" fontId="7" fillId="33" borderId="0" xfId="59" applyFont="1" applyFill="1" applyAlignment="1">
      <alignment vertical="center"/>
      <protection/>
    </xf>
    <xf numFmtId="0" fontId="9" fillId="33" borderId="0" xfId="58" applyFont="1" applyFill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11" fillId="33" borderId="0" xfId="58" applyFont="1" applyFill="1" applyAlignment="1">
      <alignment vertical="center"/>
      <protection/>
    </xf>
    <xf numFmtId="0" fontId="12" fillId="33" borderId="0" xfId="59" applyFont="1" applyFill="1" applyAlignment="1">
      <alignment vertical="center"/>
      <protection/>
    </xf>
    <xf numFmtId="0" fontId="9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4" fillId="33" borderId="0" xfId="58" applyFont="1" applyFill="1">
      <alignment/>
      <protection/>
    </xf>
    <xf numFmtId="0" fontId="11" fillId="33" borderId="0" xfId="58" applyFont="1" applyFill="1">
      <alignment/>
      <protection/>
    </xf>
    <xf numFmtId="0" fontId="11" fillId="33" borderId="0" xfId="58" applyFont="1" applyFill="1" applyAlignment="1">
      <alignment wrapText="1"/>
      <protection/>
    </xf>
    <xf numFmtId="0" fontId="10" fillId="33" borderId="10" xfId="59" applyFont="1" applyFill="1" applyBorder="1" applyAlignment="1">
      <alignment horizontal="center" vertical="center"/>
      <protection/>
    </xf>
    <xf numFmtId="0" fontId="10" fillId="33" borderId="11" xfId="59" applyFont="1" applyFill="1" applyBorder="1" applyAlignment="1">
      <alignment horizontal="left" vertical="center" indent="1"/>
      <protection/>
    </xf>
    <xf numFmtId="0" fontId="10" fillId="33" borderId="0" xfId="59" applyFont="1" applyFill="1" applyBorder="1" applyAlignment="1">
      <alignment horizontal="left" vertical="center" indent="1"/>
      <protection/>
    </xf>
    <xf numFmtId="0" fontId="10" fillId="33" borderId="12" xfId="59" applyFont="1" applyFill="1" applyBorder="1" applyAlignment="1">
      <alignment horizontal="center" vertical="center"/>
      <protection/>
    </xf>
    <xf numFmtId="0" fontId="10" fillId="33" borderId="13" xfId="59" applyFont="1" applyFill="1" applyBorder="1" applyAlignment="1">
      <alignment horizontal="left" vertical="center" indent="1"/>
      <protection/>
    </xf>
    <xf numFmtId="0" fontId="10" fillId="33" borderId="14" xfId="59" applyFont="1" applyFill="1" applyBorder="1" applyAlignment="1">
      <alignment horizontal="left" vertical="center" indent="1"/>
      <protection/>
    </xf>
    <xf numFmtId="0" fontId="10" fillId="33" borderId="12" xfId="58" applyNumberFormat="1" applyFont="1" applyFill="1" applyBorder="1" applyAlignment="1">
      <alignment horizontal="center" vertical="center"/>
      <protection/>
    </xf>
    <xf numFmtId="0" fontId="10" fillId="33" borderId="15" xfId="59" applyFont="1" applyFill="1" applyBorder="1" applyAlignment="1">
      <alignment horizontal="center" vertical="center"/>
      <protection/>
    </xf>
    <xf numFmtId="210" fontId="10" fillId="33" borderId="12" xfId="58" applyNumberFormat="1" applyFont="1" applyFill="1" applyBorder="1" applyAlignment="1">
      <alignment horizontal="center" vertical="center"/>
      <protection/>
    </xf>
    <xf numFmtId="0" fontId="10" fillId="33" borderId="16" xfId="59" applyFont="1" applyFill="1" applyBorder="1" applyAlignment="1">
      <alignment horizontal="center" vertical="center"/>
      <protection/>
    </xf>
    <xf numFmtId="0" fontId="10" fillId="33" borderId="17" xfId="59" applyFont="1" applyFill="1" applyBorder="1" applyAlignment="1">
      <alignment horizontal="left" vertical="center" indent="1"/>
      <protection/>
    </xf>
    <xf numFmtId="210" fontId="10" fillId="33" borderId="10" xfId="58" applyNumberFormat="1" applyFont="1" applyFill="1" applyBorder="1" applyAlignment="1">
      <alignment horizontal="center" vertical="center"/>
      <protection/>
    </xf>
    <xf numFmtId="0" fontId="10" fillId="33" borderId="0" xfId="58" applyFont="1" applyFill="1" applyAlignment="1">
      <alignment vertical="center" shrinkToFit="1"/>
      <protection/>
    </xf>
    <xf numFmtId="210" fontId="11" fillId="33" borderId="18" xfId="58" applyNumberFormat="1" applyFont="1" applyFill="1" applyBorder="1" applyAlignment="1">
      <alignment horizontal="center" vertical="center"/>
      <protection/>
    </xf>
    <xf numFmtId="0" fontId="10" fillId="33" borderId="19" xfId="59" applyFont="1" applyFill="1" applyBorder="1" applyAlignment="1">
      <alignment horizontal="center" vertical="center"/>
      <protection/>
    </xf>
    <xf numFmtId="0" fontId="10" fillId="33" borderId="0" xfId="58" applyFont="1" applyFill="1">
      <alignment/>
      <protection/>
    </xf>
    <xf numFmtId="0" fontId="10" fillId="33" borderId="20" xfId="59" applyFont="1" applyFill="1" applyBorder="1" applyAlignment="1">
      <alignment horizontal="center" vertical="center"/>
      <protection/>
    </xf>
    <xf numFmtId="2" fontId="10" fillId="33" borderId="21" xfId="44" applyNumberFormat="1" applyFont="1" applyFill="1" applyBorder="1" applyAlignment="1">
      <alignment horizontal="center" vertical="center"/>
    </xf>
    <xf numFmtId="2" fontId="10" fillId="33" borderId="22" xfId="44" applyNumberFormat="1" applyFont="1" applyFill="1" applyBorder="1" applyAlignment="1">
      <alignment horizontal="center" vertical="center"/>
    </xf>
    <xf numFmtId="2" fontId="10" fillId="33" borderId="23" xfId="44" applyNumberFormat="1" applyFont="1" applyFill="1" applyBorder="1" applyAlignment="1">
      <alignment horizontal="center" vertical="center"/>
    </xf>
    <xf numFmtId="0" fontId="10" fillId="33" borderId="24" xfId="59" applyFont="1" applyFill="1" applyBorder="1" applyAlignment="1">
      <alignment horizontal="left" vertical="center" indent="1"/>
      <protection/>
    </xf>
    <xf numFmtId="210" fontId="10" fillId="33" borderId="16" xfId="58" applyNumberFormat="1" applyFont="1" applyFill="1" applyBorder="1" applyAlignment="1">
      <alignment horizontal="center" vertical="center"/>
      <protection/>
    </xf>
    <xf numFmtId="2" fontId="16" fillId="34" borderId="25" xfId="5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0" fillId="0" borderId="0" xfId="60" applyFont="1" applyAlignment="1">
      <alignment/>
      <protection/>
    </xf>
    <xf numFmtId="208" fontId="10" fillId="0" borderId="0" xfId="60" applyNumberFormat="1" applyFont="1" applyAlignment="1">
      <alignment horizontal="left"/>
      <protection/>
    </xf>
    <xf numFmtId="0" fontId="10" fillId="0" borderId="0" xfId="61" applyFont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8" fontId="10" fillId="0" borderId="0" xfId="0" applyNumberFormat="1" applyFont="1" applyAlignment="1">
      <alignment horizontal="left"/>
    </xf>
    <xf numFmtId="0" fontId="10" fillId="33" borderId="26" xfId="59" applyFont="1" applyFill="1" applyBorder="1" applyAlignment="1">
      <alignment horizontal="center" vertical="center"/>
      <protection/>
    </xf>
    <xf numFmtId="0" fontId="10" fillId="33" borderId="27" xfId="59" applyFont="1" applyFill="1" applyBorder="1" applyAlignment="1">
      <alignment horizontal="left" vertical="center" indent="1"/>
      <protection/>
    </xf>
    <xf numFmtId="0" fontId="10" fillId="33" borderId="28" xfId="59" applyFont="1" applyFill="1" applyBorder="1" applyAlignment="1">
      <alignment horizontal="left" vertical="center" indent="1"/>
      <protection/>
    </xf>
    <xf numFmtId="210" fontId="10" fillId="33" borderId="26" xfId="58" applyNumberFormat="1" applyFont="1" applyFill="1" applyBorder="1" applyAlignment="1">
      <alignment horizontal="center" vertical="center"/>
      <protection/>
    </xf>
    <xf numFmtId="0" fontId="11" fillId="0" borderId="0" xfId="59" applyFont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Continuous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18" fillId="0" borderId="0" xfId="59" applyFont="1" applyBorder="1" applyAlignment="1">
      <alignment/>
      <protection/>
    </xf>
    <xf numFmtId="0" fontId="17" fillId="35" borderId="0" xfId="59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 wrapText="1"/>
    </xf>
    <xf numFmtId="1" fontId="15" fillId="34" borderId="29" xfId="58" applyNumberFormat="1" applyFont="1" applyFill="1" applyBorder="1" applyAlignment="1">
      <alignment horizontal="center" vertical="center"/>
      <protection/>
    </xf>
    <xf numFmtId="1" fontId="15" fillId="34" borderId="21" xfId="58" applyNumberFormat="1" applyFont="1" applyFill="1" applyBorder="1" applyAlignment="1">
      <alignment horizontal="center" vertical="center"/>
      <protection/>
    </xf>
    <xf numFmtId="1" fontId="15" fillId="34" borderId="22" xfId="58" applyNumberFormat="1" applyFont="1" applyFill="1" applyBorder="1" applyAlignment="1">
      <alignment horizontal="center" vertical="center"/>
      <protection/>
    </xf>
    <xf numFmtId="1" fontId="15" fillId="34" borderId="23" xfId="58" applyNumberFormat="1" applyFont="1" applyFill="1" applyBorder="1" applyAlignment="1">
      <alignment horizontal="center" vertical="center"/>
      <protection/>
    </xf>
    <xf numFmtId="1" fontId="16" fillId="34" borderId="30" xfId="58" applyNumberFormat="1" applyFont="1" applyFill="1" applyBorder="1" applyAlignment="1">
      <alignment horizontal="center" vertical="center"/>
      <protection/>
    </xf>
    <xf numFmtId="1" fontId="10" fillId="33" borderId="21" xfId="44" applyNumberFormat="1" applyFont="1" applyFill="1" applyBorder="1" applyAlignment="1">
      <alignment horizontal="center" vertical="center"/>
    </xf>
    <xf numFmtId="1" fontId="10" fillId="33" borderId="22" xfId="44" applyNumberFormat="1" applyFont="1" applyFill="1" applyBorder="1" applyAlignment="1">
      <alignment horizontal="center" vertical="center"/>
    </xf>
    <xf numFmtId="1" fontId="10" fillId="33" borderId="23" xfId="44" applyNumberFormat="1" applyFont="1" applyFill="1" applyBorder="1" applyAlignment="1">
      <alignment horizontal="center" vertical="center"/>
    </xf>
    <xf numFmtId="1" fontId="16" fillId="34" borderId="25" xfId="58" applyNumberFormat="1" applyFont="1" applyFill="1" applyBorder="1" applyAlignment="1">
      <alignment horizontal="center" vertical="center"/>
      <protection/>
    </xf>
    <xf numFmtId="2" fontId="11" fillId="33" borderId="18" xfId="58" applyNumberFormat="1" applyFont="1" applyFill="1" applyBorder="1" applyAlignment="1">
      <alignment horizontal="center" vertical="center"/>
      <protection/>
    </xf>
    <xf numFmtId="2" fontId="15" fillId="34" borderId="31" xfId="58" applyNumberFormat="1" applyFont="1" applyFill="1" applyBorder="1" applyAlignment="1">
      <alignment horizontal="center" vertical="center"/>
      <protection/>
    </xf>
    <xf numFmtId="2" fontId="15" fillId="34" borderId="32" xfId="58" applyNumberFormat="1" applyFont="1" applyFill="1" applyBorder="1" applyAlignment="1">
      <alignment horizontal="center" vertical="center"/>
      <protection/>
    </xf>
    <xf numFmtId="2" fontId="15" fillId="34" borderId="12" xfId="58" applyNumberFormat="1" applyFont="1" applyFill="1" applyBorder="1" applyAlignment="1">
      <alignment horizontal="center" vertical="center"/>
      <protection/>
    </xf>
    <xf numFmtId="2" fontId="16" fillId="34" borderId="18" xfId="58" applyNumberFormat="1" applyFont="1" applyFill="1" applyBorder="1" applyAlignment="1">
      <alignment horizontal="center" vertical="center"/>
      <protection/>
    </xf>
    <xf numFmtId="2" fontId="10" fillId="33" borderId="33" xfId="59" applyNumberFormat="1" applyFont="1" applyFill="1" applyBorder="1" applyAlignment="1">
      <alignment horizontal="center" vertical="center"/>
      <protection/>
    </xf>
    <xf numFmtId="2" fontId="10" fillId="33" borderId="34" xfId="59" applyNumberFormat="1" applyFont="1" applyFill="1" applyBorder="1" applyAlignment="1">
      <alignment horizontal="center" vertical="center"/>
      <protection/>
    </xf>
    <xf numFmtId="2" fontId="10" fillId="33" borderId="12" xfId="59" applyNumberFormat="1" applyFont="1" applyFill="1" applyBorder="1" applyAlignment="1">
      <alignment horizontal="center" vertical="center"/>
      <protection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35" xfId="0" applyNumberFormat="1" applyFont="1" applyFill="1" applyBorder="1" applyAlignment="1">
      <alignment horizontal="center" vertical="center"/>
    </xf>
    <xf numFmtId="2" fontId="10" fillId="33" borderId="35" xfId="59" applyNumberFormat="1" applyFont="1" applyFill="1" applyBorder="1" applyAlignment="1">
      <alignment horizontal="center" vertical="center"/>
      <protection/>
    </xf>
    <xf numFmtId="2" fontId="10" fillId="33" borderId="36" xfId="59" applyNumberFormat="1" applyFont="1" applyFill="1" applyBorder="1" applyAlignment="1">
      <alignment horizontal="center" vertical="center"/>
      <protection/>
    </xf>
    <xf numFmtId="208" fontId="11" fillId="33" borderId="25" xfId="59" applyNumberFormat="1" applyFont="1" applyFill="1" applyBorder="1" applyAlignment="1">
      <alignment horizontal="center" vertical="center"/>
      <protection/>
    </xf>
    <xf numFmtId="2" fontId="10" fillId="33" borderId="12" xfId="44" applyNumberFormat="1" applyFont="1" applyFill="1" applyBorder="1" applyAlignment="1">
      <alignment horizontal="center" vertical="center"/>
    </xf>
    <xf numFmtId="2" fontId="11" fillId="33" borderId="18" xfId="44" applyNumberFormat="1" applyFont="1" applyFill="1" applyBorder="1" applyAlignment="1">
      <alignment horizontal="center" vertical="center"/>
    </xf>
    <xf numFmtId="2" fontId="10" fillId="33" borderId="34" xfId="58" applyNumberFormat="1" applyFont="1" applyFill="1" applyBorder="1" applyAlignment="1">
      <alignment horizontal="center" vertical="center"/>
      <protection/>
    </xf>
    <xf numFmtId="2" fontId="10" fillId="33" borderId="35" xfId="58" applyNumberFormat="1" applyFont="1" applyFill="1" applyBorder="1" applyAlignment="1">
      <alignment horizontal="center" vertical="center"/>
      <protection/>
    </xf>
    <xf numFmtId="2" fontId="10" fillId="33" borderId="37" xfId="58" applyNumberFormat="1" applyFont="1" applyFill="1" applyBorder="1" applyAlignment="1">
      <alignment horizontal="center" vertical="center"/>
      <protection/>
    </xf>
    <xf numFmtId="2" fontId="11" fillId="33" borderId="25" xfId="58" applyNumberFormat="1" applyFont="1" applyFill="1" applyBorder="1" applyAlignment="1">
      <alignment horizontal="center" vertical="center"/>
      <protection/>
    </xf>
    <xf numFmtId="2" fontId="16" fillId="33" borderId="25" xfId="44" applyNumberFormat="1" applyFont="1" applyFill="1" applyBorder="1" applyAlignment="1">
      <alignment horizontal="center" vertical="center"/>
    </xf>
    <xf numFmtId="2" fontId="10" fillId="33" borderId="38" xfId="59" applyNumberFormat="1" applyFont="1" applyFill="1" applyBorder="1" applyAlignment="1">
      <alignment horizontal="center" vertical="center"/>
      <protection/>
    </xf>
    <xf numFmtId="1" fontId="10" fillId="34" borderId="22" xfId="58" applyNumberFormat="1" applyFont="1" applyFill="1" applyBorder="1" applyAlignment="1">
      <alignment horizontal="center" vertical="center"/>
      <protection/>
    </xf>
    <xf numFmtId="2" fontId="10" fillId="34" borderId="32" xfId="58" applyNumberFormat="1" applyFont="1" applyFill="1" applyBorder="1" applyAlignment="1">
      <alignment horizontal="center" vertical="center"/>
      <protection/>
    </xf>
    <xf numFmtId="1" fontId="10" fillId="34" borderId="23" xfId="58" applyNumberFormat="1" applyFont="1" applyFill="1" applyBorder="1" applyAlignment="1">
      <alignment horizontal="center" vertical="center"/>
      <protection/>
    </xf>
    <xf numFmtId="2" fontId="10" fillId="34" borderId="21" xfId="58" applyNumberFormat="1" applyFont="1" applyFill="1" applyBorder="1" applyAlignment="1">
      <alignment horizontal="center" vertical="center"/>
      <protection/>
    </xf>
    <xf numFmtId="1" fontId="11" fillId="34" borderId="30" xfId="58" applyNumberFormat="1" applyFont="1" applyFill="1" applyBorder="1" applyAlignment="1">
      <alignment horizontal="center" vertical="center"/>
      <protection/>
    </xf>
    <xf numFmtId="2" fontId="11" fillId="34" borderId="18" xfId="58" applyNumberFormat="1" applyFont="1" applyFill="1" applyBorder="1" applyAlignment="1">
      <alignment horizontal="center" vertical="center"/>
      <protection/>
    </xf>
    <xf numFmtId="0" fontId="11" fillId="33" borderId="39" xfId="58" applyFont="1" applyFill="1" applyBorder="1" applyAlignment="1">
      <alignment horizontal="center" vertical="center" wrapText="1"/>
      <protection/>
    </xf>
    <xf numFmtId="0" fontId="11" fillId="33" borderId="40" xfId="58" applyFont="1" applyFill="1" applyBorder="1" applyAlignment="1">
      <alignment horizontal="center" vertical="center" wrapText="1"/>
      <protection/>
    </xf>
    <xf numFmtId="0" fontId="11" fillId="33" borderId="25" xfId="58" applyFont="1" applyFill="1" applyBorder="1" applyAlignment="1">
      <alignment horizontal="center" vertical="center" wrapText="1"/>
      <protection/>
    </xf>
    <xf numFmtId="0" fontId="11" fillId="33" borderId="39" xfId="59" applyFont="1" applyFill="1" applyBorder="1" applyAlignment="1">
      <alignment horizontal="center" vertical="center"/>
      <protection/>
    </xf>
    <xf numFmtId="0" fontId="11" fillId="33" borderId="40" xfId="59" applyFont="1" applyFill="1" applyBorder="1" applyAlignment="1">
      <alignment horizontal="center" vertical="center"/>
      <protection/>
    </xf>
    <xf numFmtId="0" fontId="11" fillId="33" borderId="25" xfId="59" applyFont="1" applyFill="1" applyBorder="1" applyAlignment="1">
      <alignment horizontal="center" vertical="center"/>
      <protection/>
    </xf>
    <xf numFmtId="0" fontId="11" fillId="33" borderId="19" xfId="58" applyFont="1" applyFill="1" applyBorder="1" applyAlignment="1">
      <alignment horizontal="center" vertical="center" wrapText="1" shrinkToFit="1"/>
      <protection/>
    </xf>
    <xf numFmtId="0" fontId="11" fillId="33" borderId="20" xfId="58" applyFont="1" applyFill="1" applyBorder="1" applyAlignment="1">
      <alignment horizontal="center" vertical="center" wrapText="1" shrinkToFit="1"/>
      <protection/>
    </xf>
    <xf numFmtId="0" fontId="11" fillId="33" borderId="41" xfId="58" applyFont="1" applyFill="1" applyBorder="1" applyAlignment="1">
      <alignment horizontal="center" vertical="center" wrapText="1"/>
      <protection/>
    </xf>
    <xf numFmtId="0" fontId="11" fillId="33" borderId="42" xfId="58" applyFont="1" applyFill="1" applyBorder="1" applyAlignment="1">
      <alignment horizontal="center" vertical="center" wrapText="1"/>
      <protection/>
    </xf>
    <xf numFmtId="0" fontId="11" fillId="33" borderId="43" xfId="58" applyFont="1" applyFill="1" applyBorder="1" applyAlignment="1">
      <alignment horizontal="center" vertical="center" wrapText="1"/>
      <protection/>
    </xf>
    <xf numFmtId="0" fontId="11" fillId="33" borderId="44" xfId="58" applyFont="1" applyFill="1" applyBorder="1" applyAlignment="1">
      <alignment horizontal="center" vertical="center" wrapText="1"/>
      <protection/>
    </xf>
    <xf numFmtId="0" fontId="10" fillId="33" borderId="25" xfId="59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49"/>
  <sheetViews>
    <sheetView tabSelected="1" view="pageBreakPreview" zoomScale="120" zoomScaleSheetLayoutView="120" workbookViewId="0" topLeftCell="A1">
      <selection activeCell="A1" sqref="A1"/>
    </sheetView>
  </sheetViews>
  <sheetFormatPr defaultColWidth="16.57421875" defaultRowHeight="20.25"/>
  <cols>
    <col min="1" max="1" width="8.00390625" style="9" customWidth="1"/>
    <col min="2" max="2" width="5.7109375" style="9" customWidth="1"/>
    <col min="3" max="3" width="12.140625" style="9" customWidth="1"/>
    <col min="4" max="4" width="14.140625" style="9" customWidth="1"/>
    <col min="5" max="5" width="18.00390625" style="9" customWidth="1"/>
    <col min="6" max="6" width="14.421875" style="10" customWidth="1"/>
    <col min="7" max="7" width="19.421875" style="10" customWidth="1"/>
    <col min="8" max="8" width="23.8515625" style="10" customWidth="1"/>
    <col min="9" max="16384" width="16.57421875" style="9" customWidth="1"/>
  </cols>
  <sheetData>
    <row r="1" spans="1:8" s="4" customFormat="1" ht="21" customHeight="1">
      <c r="A1" s="1" t="s">
        <v>41</v>
      </c>
      <c r="B1" s="2"/>
      <c r="C1" s="3" t="s">
        <v>42</v>
      </c>
      <c r="F1" s="5"/>
      <c r="G1" s="5"/>
      <c r="H1" s="5"/>
    </row>
    <row r="2" spans="1:3" ht="19.5" customHeight="1">
      <c r="A2" s="6"/>
      <c r="B2" s="7"/>
      <c r="C2" s="8" t="s">
        <v>34</v>
      </c>
    </row>
    <row r="3" spans="1:8" s="11" customFormat="1" ht="18.75" customHeight="1">
      <c r="A3" s="98" t="s">
        <v>0</v>
      </c>
      <c r="B3" s="100" t="s">
        <v>33</v>
      </c>
      <c r="C3" s="101"/>
      <c r="D3" s="101"/>
      <c r="E3" s="92" t="s">
        <v>44</v>
      </c>
      <c r="F3" s="93"/>
      <c r="G3" s="93"/>
      <c r="H3" s="94"/>
    </row>
    <row r="4" spans="1:8" s="12" customFormat="1" ht="81" customHeight="1">
      <c r="A4" s="99"/>
      <c r="B4" s="102"/>
      <c r="C4" s="103"/>
      <c r="D4" s="103"/>
      <c r="E4" s="55" t="s">
        <v>43</v>
      </c>
      <c r="F4" s="55" t="s">
        <v>50</v>
      </c>
      <c r="G4" s="55" t="s">
        <v>51</v>
      </c>
      <c r="H4" s="55" t="s">
        <v>49</v>
      </c>
    </row>
    <row r="5" spans="1:8" s="4" customFormat="1" ht="19.5" customHeight="1">
      <c r="A5" s="43">
        <v>1</v>
      </c>
      <c r="B5" s="44" t="s">
        <v>1</v>
      </c>
      <c r="C5" s="45"/>
      <c r="D5" s="45"/>
      <c r="E5" s="46">
        <v>4</v>
      </c>
      <c r="F5" s="70">
        <v>4</v>
      </c>
      <c r="G5" s="56">
        <v>3</v>
      </c>
      <c r="H5" s="66">
        <f>F5/G5*100</f>
        <v>133.33333333333331</v>
      </c>
    </row>
    <row r="6" spans="1:8" s="4" customFormat="1" ht="19.5" customHeight="1">
      <c r="A6" s="13">
        <v>2</v>
      </c>
      <c r="B6" s="14" t="s">
        <v>35</v>
      </c>
      <c r="C6" s="15"/>
      <c r="D6" s="15"/>
      <c r="E6" s="24">
        <v>1</v>
      </c>
      <c r="F6" s="71">
        <v>1</v>
      </c>
      <c r="G6" s="57">
        <v>1</v>
      </c>
      <c r="H6" s="68">
        <f aca="true" t="shared" si="0" ref="H6:H12">F6/G6*100</f>
        <v>100</v>
      </c>
    </row>
    <row r="7" spans="1:8" s="4" customFormat="1" ht="19.5" customHeight="1">
      <c r="A7" s="16">
        <v>3</v>
      </c>
      <c r="B7" s="17" t="s">
        <v>2</v>
      </c>
      <c r="C7" s="18"/>
      <c r="D7" s="18"/>
      <c r="E7" s="19">
        <v>2</v>
      </c>
      <c r="F7" s="72">
        <v>2</v>
      </c>
      <c r="G7" s="58">
        <v>5</v>
      </c>
      <c r="H7" s="68">
        <f t="shared" si="0"/>
        <v>40</v>
      </c>
    </row>
    <row r="8" spans="1:8" s="4" customFormat="1" ht="19.5" customHeight="1">
      <c r="A8" s="20">
        <v>4</v>
      </c>
      <c r="B8" s="17" t="s">
        <v>32</v>
      </c>
      <c r="C8" s="18"/>
      <c r="D8" s="18"/>
      <c r="E8" s="21">
        <v>4</v>
      </c>
      <c r="F8" s="73">
        <v>4</v>
      </c>
      <c r="G8" s="58">
        <v>2</v>
      </c>
      <c r="H8" s="68">
        <f t="shared" si="0"/>
        <v>200</v>
      </c>
    </row>
    <row r="9" spans="1:8" s="4" customFormat="1" ht="19.5" customHeight="1">
      <c r="A9" s="20">
        <v>5</v>
      </c>
      <c r="B9" s="17" t="s">
        <v>36</v>
      </c>
      <c r="C9" s="18"/>
      <c r="D9" s="18"/>
      <c r="E9" s="21">
        <v>1</v>
      </c>
      <c r="F9" s="74">
        <v>1</v>
      </c>
      <c r="G9" s="58">
        <v>1</v>
      </c>
      <c r="H9" s="68">
        <f t="shared" si="0"/>
        <v>100</v>
      </c>
    </row>
    <row r="10" spans="1:8" s="4" customFormat="1" ht="19.5" customHeight="1">
      <c r="A10" s="20">
        <v>6</v>
      </c>
      <c r="B10" s="17" t="s">
        <v>37</v>
      </c>
      <c r="C10" s="18"/>
      <c r="D10" s="18"/>
      <c r="E10" s="21" t="s">
        <v>52</v>
      </c>
      <c r="F10" s="74" t="s">
        <v>52</v>
      </c>
      <c r="G10" s="58" t="s">
        <v>52</v>
      </c>
      <c r="H10" s="68" t="s">
        <v>53</v>
      </c>
    </row>
    <row r="11" spans="1:8" s="4" customFormat="1" ht="19.5" customHeight="1">
      <c r="A11" s="16">
        <v>7</v>
      </c>
      <c r="B11" s="17" t="s">
        <v>3</v>
      </c>
      <c r="C11" s="18"/>
      <c r="D11" s="18"/>
      <c r="E11" s="21">
        <v>6</v>
      </c>
      <c r="F11" s="75">
        <v>6</v>
      </c>
      <c r="G11" s="58">
        <v>7</v>
      </c>
      <c r="H11" s="68">
        <f t="shared" si="0"/>
        <v>85.71428571428571</v>
      </c>
    </row>
    <row r="12" spans="1:8" s="4" customFormat="1" ht="19.5" customHeight="1">
      <c r="A12" s="16">
        <v>8</v>
      </c>
      <c r="B12" s="17" t="s">
        <v>4</v>
      </c>
      <c r="C12" s="18"/>
      <c r="D12" s="18"/>
      <c r="E12" s="21">
        <v>2</v>
      </c>
      <c r="F12" s="75">
        <v>1.5</v>
      </c>
      <c r="G12" s="58">
        <v>2</v>
      </c>
      <c r="H12" s="68">
        <f t="shared" si="0"/>
        <v>75</v>
      </c>
    </row>
    <row r="13" spans="1:8" s="25" customFormat="1" ht="19.5" customHeight="1">
      <c r="A13" s="22">
        <v>9</v>
      </c>
      <c r="B13" s="23" t="s">
        <v>5</v>
      </c>
      <c r="C13" s="15"/>
      <c r="D13" s="15"/>
      <c r="E13" s="24" t="s">
        <v>52</v>
      </c>
      <c r="F13" s="76" t="s">
        <v>52</v>
      </c>
      <c r="G13" s="59" t="s">
        <v>52</v>
      </c>
      <c r="H13" s="67" t="s">
        <v>53</v>
      </c>
    </row>
    <row r="14" spans="1:8" s="5" customFormat="1" ht="19.5" customHeight="1">
      <c r="A14" s="95" t="s">
        <v>27</v>
      </c>
      <c r="B14" s="96"/>
      <c r="C14" s="96"/>
      <c r="D14" s="104"/>
      <c r="E14" s="26">
        <f>SUM(E5:E13)</f>
        <v>20</v>
      </c>
      <c r="F14" s="65">
        <f>SUM(F5:F13)</f>
        <v>19.5</v>
      </c>
      <c r="G14" s="60">
        <f>SUM(G5:G13)</f>
        <v>21</v>
      </c>
      <c r="H14" s="69">
        <f>F14/G14*100</f>
        <v>92.85714285714286</v>
      </c>
    </row>
    <row r="15" spans="1:8" s="28" customFormat="1" ht="19.5" customHeight="1">
      <c r="A15" s="16">
        <v>10</v>
      </c>
      <c r="B15" s="17" t="s">
        <v>6</v>
      </c>
      <c r="C15" s="18"/>
      <c r="D15" s="18"/>
      <c r="E15" s="21">
        <v>15</v>
      </c>
      <c r="F15" s="85">
        <v>9.5</v>
      </c>
      <c r="G15" s="86">
        <v>12</v>
      </c>
      <c r="H15" s="87">
        <f>F15/G15*100</f>
        <v>79.16666666666666</v>
      </c>
    </row>
    <row r="16" spans="1:8" s="28" customFormat="1" ht="19.5" customHeight="1">
      <c r="A16" s="16">
        <v>11</v>
      </c>
      <c r="B16" s="17" t="s">
        <v>7</v>
      </c>
      <c r="C16" s="18"/>
      <c r="D16" s="18"/>
      <c r="E16" s="19" t="s">
        <v>53</v>
      </c>
      <c r="F16" s="19" t="s">
        <v>53</v>
      </c>
      <c r="G16" s="86" t="s">
        <v>53</v>
      </c>
      <c r="H16" s="87" t="s">
        <v>53</v>
      </c>
    </row>
    <row r="17" spans="1:8" s="28" customFormat="1" ht="19.5" customHeight="1">
      <c r="A17" s="29">
        <v>12</v>
      </c>
      <c r="B17" s="14" t="s">
        <v>8</v>
      </c>
      <c r="C17" s="15"/>
      <c r="D17" s="15"/>
      <c r="E17" s="19" t="s">
        <v>53</v>
      </c>
      <c r="F17" s="19" t="s">
        <v>53</v>
      </c>
      <c r="G17" s="88" t="s">
        <v>53</v>
      </c>
      <c r="H17" s="89" t="s">
        <v>53</v>
      </c>
    </row>
    <row r="18" spans="1:8" s="11" customFormat="1" ht="19.5" customHeight="1">
      <c r="A18" s="95" t="s">
        <v>28</v>
      </c>
      <c r="B18" s="96"/>
      <c r="C18" s="96"/>
      <c r="D18" s="97"/>
      <c r="E18" s="26">
        <v>15</v>
      </c>
      <c r="F18" s="77">
        <f>SUM(F15:F17)</f>
        <v>9.5</v>
      </c>
      <c r="G18" s="90">
        <f>SUM(G15:G17)</f>
        <v>12</v>
      </c>
      <c r="H18" s="91">
        <f aca="true" t="shared" si="1" ref="H18:H23">F18/G18*100</f>
        <v>79.16666666666666</v>
      </c>
    </row>
    <row r="19" spans="1:8" s="28" customFormat="1" ht="19.5" customHeight="1">
      <c r="A19" s="27">
        <v>13</v>
      </c>
      <c r="B19" s="14" t="s">
        <v>9</v>
      </c>
      <c r="C19" s="15"/>
      <c r="D19" s="15"/>
      <c r="E19" s="24">
        <v>3</v>
      </c>
      <c r="F19" s="30">
        <v>3</v>
      </c>
      <c r="G19" s="61">
        <v>4</v>
      </c>
      <c r="H19" s="30">
        <f t="shared" si="1"/>
        <v>75</v>
      </c>
    </row>
    <row r="20" spans="1:8" s="28" customFormat="1" ht="19.5" customHeight="1">
      <c r="A20" s="16">
        <v>14</v>
      </c>
      <c r="B20" s="17" t="s">
        <v>10</v>
      </c>
      <c r="C20" s="18"/>
      <c r="D20" s="18"/>
      <c r="E20" s="21">
        <v>1</v>
      </c>
      <c r="F20" s="31">
        <v>1</v>
      </c>
      <c r="G20" s="62">
        <v>1</v>
      </c>
      <c r="H20" s="78">
        <f t="shared" si="1"/>
        <v>100</v>
      </c>
    </row>
    <row r="21" spans="1:8" s="28" customFormat="1" ht="19.5" customHeight="1">
      <c r="A21" s="16">
        <v>15</v>
      </c>
      <c r="B21" s="17" t="s">
        <v>11</v>
      </c>
      <c r="C21" s="18"/>
      <c r="D21" s="18"/>
      <c r="E21" s="21">
        <v>11</v>
      </c>
      <c r="F21" s="31">
        <v>6.63</v>
      </c>
      <c r="G21" s="62">
        <v>8</v>
      </c>
      <c r="H21" s="78">
        <f t="shared" si="1"/>
        <v>82.875</v>
      </c>
    </row>
    <row r="22" spans="1:8" s="28" customFormat="1" ht="19.5" customHeight="1">
      <c r="A22" s="29">
        <v>16</v>
      </c>
      <c r="B22" s="23" t="s">
        <v>12</v>
      </c>
      <c r="C22" s="15"/>
      <c r="D22" s="15"/>
      <c r="E22" s="24">
        <v>3</v>
      </c>
      <c r="F22" s="32">
        <v>2.25</v>
      </c>
      <c r="G22" s="63">
        <v>1</v>
      </c>
      <c r="H22" s="30">
        <f t="shared" si="1"/>
        <v>225</v>
      </c>
    </row>
    <row r="23" spans="1:8" s="11" customFormat="1" ht="19.5" customHeight="1">
      <c r="A23" s="95" t="s">
        <v>29</v>
      </c>
      <c r="B23" s="96"/>
      <c r="C23" s="96"/>
      <c r="D23" s="97"/>
      <c r="E23" s="26">
        <f>SUM(E19:E22)</f>
        <v>18</v>
      </c>
      <c r="F23" s="77">
        <f>SUM(F19:F22)</f>
        <v>12.879999999999999</v>
      </c>
      <c r="G23" s="60">
        <f>SUM(G19:G22)</f>
        <v>14</v>
      </c>
      <c r="H23" s="79">
        <f t="shared" si="1"/>
        <v>92</v>
      </c>
    </row>
    <row r="24" spans="1:8" s="28" customFormat="1" ht="19.5" customHeight="1">
      <c r="A24" s="13">
        <v>17</v>
      </c>
      <c r="B24" s="14" t="s">
        <v>13</v>
      </c>
      <c r="C24" s="15"/>
      <c r="D24" s="15"/>
      <c r="E24" s="24" t="s">
        <v>53</v>
      </c>
      <c r="F24" s="80" t="s">
        <v>53</v>
      </c>
      <c r="G24" s="61" t="s">
        <v>53</v>
      </c>
      <c r="H24" s="30" t="s">
        <v>53</v>
      </c>
    </row>
    <row r="25" spans="1:8" s="28" customFormat="1" ht="19.5" customHeight="1">
      <c r="A25" s="16">
        <v>18</v>
      </c>
      <c r="B25" s="17" t="s">
        <v>17</v>
      </c>
      <c r="C25" s="18"/>
      <c r="D25" s="18"/>
      <c r="E25" s="21" t="s">
        <v>53</v>
      </c>
      <c r="F25" s="81" t="s">
        <v>53</v>
      </c>
      <c r="G25" s="62" t="s">
        <v>53</v>
      </c>
      <c r="H25" s="78" t="s">
        <v>53</v>
      </c>
    </row>
    <row r="26" spans="1:8" s="28" customFormat="1" ht="19.5" customHeight="1">
      <c r="A26" s="16">
        <v>19</v>
      </c>
      <c r="B26" s="17" t="s">
        <v>21</v>
      </c>
      <c r="C26" s="18"/>
      <c r="D26" s="18"/>
      <c r="E26" s="21">
        <v>1</v>
      </c>
      <c r="F26" s="81">
        <v>1</v>
      </c>
      <c r="G26" s="62">
        <v>2</v>
      </c>
      <c r="H26" s="78">
        <f>F26/G26*100</f>
        <v>50</v>
      </c>
    </row>
    <row r="27" spans="1:8" s="28" customFormat="1" ht="19.5" customHeight="1">
      <c r="A27" s="16">
        <v>20</v>
      </c>
      <c r="B27" s="17" t="s">
        <v>14</v>
      </c>
      <c r="C27" s="18"/>
      <c r="D27" s="18"/>
      <c r="E27" s="21" t="s">
        <v>53</v>
      </c>
      <c r="F27" s="81" t="s">
        <v>53</v>
      </c>
      <c r="G27" s="62" t="s">
        <v>53</v>
      </c>
      <c r="H27" s="78" t="s">
        <v>53</v>
      </c>
    </row>
    <row r="28" spans="1:8" s="28" customFormat="1" ht="19.5" customHeight="1">
      <c r="A28" s="16">
        <v>21</v>
      </c>
      <c r="B28" s="17" t="s">
        <v>25</v>
      </c>
      <c r="C28" s="18"/>
      <c r="D28" s="18"/>
      <c r="E28" s="21" t="s">
        <v>53</v>
      </c>
      <c r="F28" s="81" t="s">
        <v>53</v>
      </c>
      <c r="G28" s="62" t="s">
        <v>53</v>
      </c>
      <c r="H28" s="78" t="s">
        <v>53</v>
      </c>
    </row>
    <row r="29" spans="1:8" s="28" customFormat="1" ht="19.5" customHeight="1">
      <c r="A29" s="16">
        <v>22</v>
      </c>
      <c r="B29" s="17" t="s">
        <v>15</v>
      </c>
      <c r="C29" s="18"/>
      <c r="D29" s="18"/>
      <c r="E29" s="21" t="s">
        <v>53</v>
      </c>
      <c r="F29" s="81" t="s">
        <v>53</v>
      </c>
      <c r="G29" s="62" t="s">
        <v>53</v>
      </c>
      <c r="H29" s="78" t="s">
        <v>53</v>
      </c>
    </row>
    <row r="30" spans="1:8" s="28" customFormat="1" ht="19.5" customHeight="1">
      <c r="A30" s="16">
        <v>23</v>
      </c>
      <c r="B30" s="17" t="s">
        <v>19</v>
      </c>
      <c r="C30" s="18"/>
      <c r="D30" s="18"/>
      <c r="E30" s="21">
        <v>1</v>
      </c>
      <c r="F30" s="81">
        <v>0.25</v>
      </c>
      <c r="G30" s="62">
        <v>1</v>
      </c>
      <c r="H30" s="78">
        <f>F30/G30*100</f>
        <v>25</v>
      </c>
    </row>
    <row r="31" spans="1:8" s="28" customFormat="1" ht="19.5" customHeight="1">
      <c r="A31" s="20">
        <v>24</v>
      </c>
      <c r="B31" s="17" t="s">
        <v>22</v>
      </c>
      <c r="C31" s="18"/>
      <c r="D31" s="18"/>
      <c r="E31" s="21">
        <v>1</v>
      </c>
      <c r="F31" s="81">
        <v>1</v>
      </c>
      <c r="G31" s="62">
        <v>1</v>
      </c>
      <c r="H31" s="78">
        <f>F31/G31*100</f>
        <v>100</v>
      </c>
    </row>
    <row r="32" spans="1:8" s="28" customFormat="1" ht="19.5" customHeight="1">
      <c r="A32" s="16">
        <v>25</v>
      </c>
      <c r="B32" s="17" t="s">
        <v>16</v>
      </c>
      <c r="C32" s="18"/>
      <c r="D32" s="18"/>
      <c r="E32" s="21">
        <v>1</v>
      </c>
      <c r="F32" s="81">
        <v>0.25</v>
      </c>
      <c r="G32" s="62">
        <v>1</v>
      </c>
      <c r="H32" s="78">
        <f>F32/G32*100</f>
        <v>25</v>
      </c>
    </row>
    <row r="33" spans="1:8" s="28" customFormat="1" ht="19.5" customHeight="1">
      <c r="A33" s="16">
        <v>26</v>
      </c>
      <c r="B33" s="17" t="s">
        <v>24</v>
      </c>
      <c r="C33" s="18"/>
      <c r="D33" s="18"/>
      <c r="E33" s="21" t="s">
        <v>53</v>
      </c>
      <c r="F33" s="81" t="s">
        <v>53</v>
      </c>
      <c r="G33" s="62" t="s">
        <v>53</v>
      </c>
      <c r="H33" s="78" t="s">
        <v>53</v>
      </c>
    </row>
    <row r="34" spans="1:8" s="28" customFormat="1" ht="19.5" customHeight="1">
      <c r="A34" s="16">
        <v>27</v>
      </c>
      <c r="B34" s="17" t="s">
        <v>23</v>
      </c>
      <c r="C34" s="18"/>
      <c r="D34" s="18"/>
      <c r="E34" s="21" t="s">
        <v>53</v>
      </c>
      <c r="F34" s="81" t="s">
        <v>53</v>
      </c>
      <c r="G34" s="62" t="s">
        <v>53</v>
      </c>
      <c r="H34" s="78" t="s">
        <v>53</v>
      </c>
    </row>
    <row r="35" spans="1:8" s="28" customFormat="1" ht="19.5" customHeight="1">
      <c r="A35" s="16">
        <v>28</v>
      </c>
      <c r="B35" s="17" t="s">
        <v>26</v>
      </c>
      <c r="C35" s="18"/>
      <c r="D35" s="18"/>
      <c r="E35" s="21" t="s">
        <v>53</v>
      </c>
      <c r="F35" s="81" t="s">
        <v>53</v>
      </c>
      <c r="G35" s="62" t="s">
        <v>53</v>
      </c>
      <c r="H35" s="78" t="s">
        <v>53</v>
      </c>
    </row>
    <row r="36" spans="1:8" s="28" customFormat="1" ht="19.5" customHeight="1">
      <c r="A36" s="16">
        <v>29</v>
      </c>
      <c r="B36" s="17" t="s">
        <v>18</v>
      </c>
      <c r="C36" s="18"/>
      <c r="D36" s="18"/>
      <c r="E36" s="21" t="s">
        <v>53</v>
      </c>
      <c r="F36" s="81" t="s">
        <v>53</v>
      </c>
      <c r="G36" s="62" t="s">
        <v>53</v>
      </c>
      <c r="H36" s="78" t="s">
        <v>53</v>
      </c>
    </row>
    <row r="37" spans="1:8" s="28" customFormat="1" ht="19.5" customHeight="1">
      <c r="A37" s="16">
        <v>30</v>
      </c>
      <c r="B37" s="17" t="s">
        <v>20</v>
      </c>
      <c r="C37" s="18"/>
      <c r="D37" s="18"/>
      <c r="E37" s="21" t="s">
        <v>53</v>
      </c>
      <c r="F37" s="81" t="s">
        <v>53</v>
      </c>
      <c r="G37" s="62" t="s">
        <v>53</v>
      </c>
      <c r="H37" s="78" t="s">
        <v>53</v>
      </c>
    </row>
    <row r="38" spans="1:8" s="28" customFormat="1" ht="19.5" customHeight="1">
      <c r="A38" s="16">
        <v>31</v>
      </c>
      <c r="B38" s="17" t="s">
        <v>38</v>
      </c>
      <c r="C38" s="18"/>
      <c r="D38" s="18"/>
      <c r="E38" s="21" t="s">
        <v>53</v>
      </c>
      <c r="F38" s="81" t="s">
        <v>53</v>
      </c>
      <c r="G38" s="62" t="s">
        <v>53</v>
      </c>
      <c r="H38" s="78" t="s">
        <v>53</v>
      </c>
    </row>
    <row r="39" spans="1:8" s="25" customFormat="1" ht="19.5" customHeight="1">
      <c r="A39" s="16">
        <v>32</v>
      </c>
      <c r="B39" s="17" t="s">
        <v>39</v>
      </c>
      <c r="C39" s="18"/>
      <c r="D39" s="18"/>
      <c r="E39" s="21" t="s">
        <v>53</v>
      </c>
      <c r="F39" s="81" t="s">
        <v>53</v>
      </c>
      <c r="G39" s="62" t="s">
        <v>53</v>
      </c>
      <c r="H39" s="78" t="s">
        <v>53</v>
      </c>
    </row>
    <row r="40" spans="1:8" s="25" customFormat="1" ht="19.5" customHeight="1">
      <c r="A40" s="22">
        <v>33</v>
      </c>
      <c r="B40" s="23" t="s">
        <v>40</v>
      </c>
      <c r="C40" s="33"/>
      <c r="D40" s="33"/>
      <c r="E40" s="34" t="s">
        <v>53</v>
      </c>
      <c r="F40" s="82" t="s">
        <v>53</v>
      </c>
      <c r="G40" s="63" t="s">
        <v>53</v>
      </c>
      <c r="H40" s="30" t="s">
        <v>53</v>
      </c>
    </row>
    <row r="41" spans="1:8" s="11" customFormat="1" ht="19.5" customHeight="1">
      <c r="A41" s="95" t="s">
        <v>30</v>
      </c>
      <c r="B41" s="96"/>
      <c r="C41" s="96"/>
      <c r="D41" s="97"/>
      <c r="E41" s="26">
        <f>SUM(E24:E40)</f>
        <v>4</v>
      </c>
      <c r="F41" s="83">
        <f>SUM(F24:F40)</f>
        <v>2.5</v>
      </c>
      <c r="G41" s="60">
        <f>SUM(G24:G40)</f>
        <v>5</v>
      </c>
      <c r="H41" s="79">
        <f>F41/G41*100</f>
        <v>50</v>
      </c>
    </row>
    <row r="42" spans="1:8" s="11" customFormat="1" ht="19.5" customHeight="1">
      <c r="A42" s="95" t="s">
        <v>31</v>
      </c>
      <c r="B42" s="96"/>
      <c r="C42" s="96"/>
      <c r="D42" s="97"/>
      <c r="E42" s="26">
        <f>SUM(E5:E13,E15:E17,E19:E22,E24:E40)</f>
        <v>57</v>
      </c>
      <c r="F42" s="84">
        <f>SUM(F5:F13,F15:F17,F19:F22,F24:F40)</f>
        <v>44.38</v>
      </c>
      <c r="G42" s="64">
        <f>SUM(G5:G13,G15:G17,G19:G22,G24:G41)</f>
        <v>57</v>
      </c>
      <c r="H42" s="35">
        <f>F42/G42*100</f>
        <v>77.85964912280701</v>
      </c>
    </row>
    <row r="43" spans="1:14" s="10" customFormat="1" ht="19.5" customHeight="1">
      <c r="A43" s="36"/>
      <c r="B43" s="38"/>
      <c r="C43" s="38"/>
      <c r="D43" s="37"/>
      <c r="E43" s="39"/>
      <c r="I43" s="9"/>
      <c r="J43" s="9"/>
      <c r="K43" s="9"/>
      <c r="L43" s="9"/>
      <c r="M43" s="9"/>
      <c r="N43" s="9"/>
    </row>
    <row r="44" spans="1:14" s="10" customFormat="1" ht="19.5" customHeight="1">
      <c r="A44" s="47" t="s">
        <v>45</v>
      </c>
      <c r="B44" s="48" t="s">
        <v>47</v>
      </c>
      <c r="C44" s="49"/>
      <c r="D44" s="49"/>
      <c r="E44" s="49"/>
      <c r="F44" s="49"/>
      <c r="G44" s="49"/>
      <c r="H44" s="50"/>
      <c r="I44" s="51"/>
      <c r="J44" s="52"/>
      <c r="K44" s="52"/>
      <c r="L44" s="53"/>
      <c r="M44" s="53"/>
      <c r="N44" s="53"/>
    </row>
    <row r="45" spans="1:14" s="10" customFormat="1" ht="19.5" customHeight="1">
      <c r="A45" s="40"/>
      <c r="B45" s="54" t="s">
        <v>48</v>
      </c>
      <c r="C45" s="40"/>
      <c r="D45" s="42"/>
      <c r="E45" s="40"/>
      <c r="I45" s="9"/>
      <c r="J45" s="9"/>
      <c r="K45" s="9"/>
      <c r="L45" s="9"/>
      <c r="M45" s="9"/>
      <c r="N45" s="9"/>
    </row>
    <row r="46" spans="1:14" s="10" customFormat="1" ht="19.5" customHeight="1">
      <c r="A46" s="40"/>
      <c r="B46" s="54" t="s">
        <v>46</v>
      </c>
      <c r="C46" s="40"/>
      <c r="D46" s="42"/>
      <c r="E46" s="40"/>
      <c r="I46" s="9"/>
      <c r="J46" s="9"/>
      <c r="K46" s="9"/>
      <c r="L46" s="9"/>
      <c r="M46" s="9"/>
      <c r="N46" s="9"/>
    </row>
    <row r="47" spans="1:14" s="10" customFormat="1" ht="18" customHeight="1">
      <c r="A47" s="40"/>
      <c r="B47" s="40"/>
      <c r="C47" s="41"/>
      <c r="D47" s="42"/>
      <c r="E47" s="40"/>
      <c r="I47" s="9"/>
      <c r="J47" s="9"/>
      <c r="K47" s="9"/>
      <c r="L47" s="9"/>
      <c r="M47" s="9"/>
      <c r="N47" s="9"/>
    </row>
    <row r="48" spans="1:14" s="10" customFormat="1" ht="17.25" customHeight="1">
      <c r="A48" s="40"/>
      <c r="B48" s="40"/>
      <c r="C48" s="40"/>
      <c r="D48" s="42"/>
      <c r="E48" s="40"/>
      <c r="I48" s="9"/>
      <c r="J48" s="9"/>
      <c r="K48" s="9"/>
      <c r="L48" s="9"/>
      <c r="M48" s="9"/>
      <c r="N48" s="9"/>
    </row>
    <row r="49" spans="1:14" s="10" customFormat="1" ht="18" customHeight="1">
      <c r="A49" s="40"/>
      <c r="B49" s="40"/>
      <c r="C49" s="40"/>
      <c r="D49" s="42"/>
      <c r="E49" s="40"/>
      <c r="I49" s="9"/>
      <c r="J49" s="9"/>
      <c r="K49" s="9"/>
      <c r="L49" s="9"/>
      <c r="M49" s="9"/>
      <c r="N49" s="9"/>
    </row>
  </sheetData>
  <sheetProtection/>
  <mergeCells count="8">
    <mergeCell ref="E3:H3"/>
    <mergeCell ref="A23:D23"/>
    <mergeCell ref="A41:D41"/>
    <mergeCell ref="A42:D42"/>
    <mergeCell ref="A3:A4"/>
    <mergeCell ref="B3:D4"/>
    <mergeCell ref="A14:D14"/>
    <mergeCell ref="A18:D18"/>
  </mergeCells>
  <printOptions horizontalCentered="1"/>
  <pageMargins left="0.3937007874015748" right="0.11811023622047245" top="0.6299212598425197" bottom="0" header="0.2755905511811024" footer="0.1968503937007874"/>
  <pageSetup horizontalDpi="600" verticalDpi="600" orientation="portrait" paperSize="9" scale="79" r:id="rId1"/>
  <headerFooter alignWithMargins="0">
    <oddHeader>&amp;R&amp;"TH SarabunPSK,Bold"สว. 4.1</oddHeader>
    <oddFooter>&amp;L&amp;"TH SarabunPSK,Regular"&amp;8&amp;Z&amp;F\&amp;A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1</cp:lastModifiedBy>
  <cp:lastPrinted>2011-10-05T10:14:09Z</cp:lastPrinted>
  <dcterms:created xsi:type="dcterms:W3CDTF">2008-05-25T05:12:33Z</dcterms:created>
  <dcterms:modified xsi:type="dcterms:W3CDTF">2011-10-14T09:34:30Z</dcterms:modified>
  <cp:category/>
  <cp:version/>
  <cp:contentType/>
  <cp:contentStatus/>
</cp:coreProperties>
</file>