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S\Desktop\ข้อมูลศบก.ล่าสุด-ปี59\ศบก.-ปี59-สสว.ปรับ\"/>
    </mc:Choice>
  </mc:AlternateContent>
  <bookViews>
    <workbookView xWindow="0" yWindow="0" windowWidth="28800" windowHeight="11595" tabRatio="723" firstSheet="1" activeTab="2"/>
  </bookViews>
  <sheets>
    <sheet name="c1-11-1-form" sheetId="13" r:id="rId1"/>
    <sheet name="c1-11-1-รุ่นปี56-แบบ1" sheetId="20" r:id="rId2"/>
    <sheet name="c1-11-1-รุ่นปี56-แบบ2" sheetId="21" r:id="rId3"/>
  </sheets>
  <definedNames>
    <definedName name="b" localSheetId="1">#REF!</definedName>
    <definedName name="b" localSheetId="2">#REF!</definedName>
    <definedName name="b">#REF!</definedName>
    <definedName name="_xlnm.Print_Area" localSheetId="0">'c1-11-1-form'!$A$1:$V$52</definedName>
    <definedName name="_xlnm.Print_Area" localSheetId="1">'c1-11-1-รุ่นปี56-แบบ1'!$A$1:$V$61</definedName>
    <definedName name="_xlnm.Print_Area" localSheetId="2">'c1-11-1-รุ่นปี56-แบบ2'!$A$1:$V$61</definedName>
    <definedName name="_xlnm.Print_Titles" localSheetId="0">'c1-11-1-form'!$2:$5</definedName>
    <definedName name="_xlnm.Print_Titles" localSheetId="1">'c1-11-1-รุ่นปี56-แบบ1'!$2:$5</definedName>
    <definedName name="_xlnm.Print_Titles" localSheetId="2">'c1-11-1-รุ่นปี56-แบบ2'!$2:$5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1" l="1"/>
  <c r="U29" i="21"/>
  <c r="T29" i="21"/>
  <c r="T23" i="21"/>
  <c r="T35" i="21"/>
  <c r="U35" i="21"/>
  <c r="T37" i="21"/>
  <c r="U37" i="21" s="1"/>
  <c r="T32" i="21"/>
  <c r="U32" i="21"/>
  <c r="T33" i="21"/>
  <c r="U33" i="21"/>
  <c r="T34" i="21"/>
  <c r="U34" i="21"/>
  <c r="T36" i="21"/>
  <c r="T38" i="21"/>
  <c r="U38" i="21"/>
  <c r="T39" i="21"/>
  <c r="T40" i="21"/>
  <c r="U40" i="21"/>
  <c r="T41" i="21"/>
  <c r="U41" i="21"/>
  <c r="T42" i="21"/>
  <c r="U42" i="21"/>
  <c r="T43" i="21"/>
  <c r="U43" i="21"/>
  <c r="T44" i="21"/>
  <c r="U44" i="21"/>
  <c r="T45" i="21"/>
  <c r="T46" i="21"/>
  <c r="U46" i="21"/>
  <c r="T47" i="21"/>
  <c r="U47" i="21"/>
  <c r="T31" i="21"/>
  <c r="S17" i="21"/>
  <c r="R17" i="21"/>
  <c r="R29" i="21"/>
  <c r="S29" i="21"/>
  <c r="S23" i="21"/>
  <c r="S49" i="21"/>
  <c r="Q48" i="21"/>
  <c r="S48" i="21"/>
  <c r="T26" i="21"/>
  <c r="U26" i="21" s="1"/>
  <c r="T27" i="21"/>
  <c r="U27" i="21"/>
  <c r="T28" i="21"/>
  <c r="U28" i="21" s="1"/>
  <c r="T25" i="21"/>
  <c r="U25" i="21" s="1"/>
  <c r="T22" i="21"/>
  <c r="U22" i="21" s="1"/>
  <c r="T16" i="21"/>
  <c r="U16" i="21" s="1"/>
  <c r="T15" i="21"/>
  <c r="U15" i="21" s="1"/>
  <c r="T12" i="21"/>
  <c r="T11" i="21"/>
  <c r="T10" i="21"/>
  <c r="T7" i="21"/>
  <c r="T13" i="21"/>
  <c r="T14" i="21"/>
  <c r="T19" i="21"/>
  <c r="V20" i="21"/>
  <c r="U12" i="21"/>
  <c r="C48" i="21"/>
  <c r="V38" i="21"/>
  <c r="V7" i="21"/>
  <c r="V41" i="21"/>
  <c r="U31" i="21"/>
  <c r="V19" i="21"/>
  <c r="U19" i="21"/>
  <c r="U11" i="21"/>
  <c r="N38" i="21"/>
  <c r="O38" i="21" s="1"/>
  <c r="N47" i="21"/>
  <c r="O47" i="21" s="1"/>
  <c r="N46" i="21"/>
  <c r="O46" i="21" s="1"/>
  <c r="N44" i="21"/>
  <c r="O44" i="21" s="1"/>
  <c r="N41" i="21"/>
  <c r="O41" i="21" s="1"/>
  <c r="N34" i="21"/>
  <c r="O34" i="21" s="1"/>
  <c r="N26" i="21"/>
  <c r="O26" i="21" s="1"/>
  <c r="N22" i="21"/>
  <c r="N21" i="21"/>
  <c r="O21" i="21" s="1"/>
  <c r="N20" i="21"/>
  <c r="O20" i="21" s="1"/>
  <c r="N19" i="21"/>
  <c r="O19" i="21" s="1"/>
  <c r="N10" i="21"/>
  <c r="O10" i="21" s="1"/>
  <c r="T17" i="21" l="1"/>
  <c r="U10" i="21"/>
  <c r="T48" i="21"/>
  <c r="N29" i="21"/>
  <c r="N17" i="21"/>
  <c r="U7" i="21"/>
  <c r="N23" i="21"/>
  <c r="O7" i="21"/>
  <c r="N48" i="21"/>
  <c r="N49" i="21" l="1"/>
  <c r="F48" i="21" l="1"/>
  <c r="E48" i="21"/>
  <c r="D48" i="21"/>
  <c r="F23" i="21"/>
  <c r="E23" i="21"/>
  <c r="V23" i="21" s="1"/>
  <c r="F17" i="21"/>
  <c r="F49" i="21" s="1"/>
  <c r="E17" i="21"/>
  <c r="C17" i="21"/>
  <c r="E49" i="21" l="1"/>
  <c r="C49" i="21"/>
  <c r="V17" i="21"/>
  <c r="D49" i="21"/>
  <c r="V48" i="21"/>
  <c r="V49" i="21" l="1"/>
  <c r="R48" i="21"/>
  <c r="P48" i="21"/>
  <c r="B48" i="21"/>
  <c r="Q29" i="21"/>
  <c r="P29" i="21"/>
  <c r="B29" i="21"/>
  <c r="O29" i="21" s="1"/>
  <c r="B23" i="21"/>
  <c r="Q17" i="21"/>
  <c r="P17" i="21"/>
  <c r="B17" i="21"/>
  <c r="Q49" i="21" l="1"/>
  <c r="R49" i="21"/>
  <c r="P49" i="21"/>
  <c r="O23" i="21"/>
  <c r="U17" i="21"/>
  <c r="O17" i="21"/>
  <c r="U48" i="21"/>
  <c r="O48" i="21"/>
  <c r="B49" i="21"/>
  <c r="O49" i="21" l="1"/>
  <c r="U23" i="21"/>
  <c r="T49" i="21"/>
  <c r="U49" i="21" s="1"/>
</calcChain>
</file>

<file path=xl/sharedStrings.xml><?xml version="1.0" encoding="utf-8"?>
<sst xmlns="http://schemas.openxmlformats.org/spreadsheetml/2006/main" count="200" uniqueCount="84">
  <si>
    <t>สำนักวิชา/หลักสูตร</t>
  </si>
  <si>
    <t>1. วิทยาศาสตร์</t>
  </si>
  <si>
    <t>1) คณิตศาสตร์ประยุกต์</t>
  </si>
  <si>
    <t>2) ฟิสิกส์</t>
  </si>
  <si>
    <t>3) ฟิสิกส์ประยุกต์</t>
  </si>
  <si>
    <t>4) เคมี</t>
  </si>
  <si>
    <t>5) ชีววิทยาสิ่งแวดล้อม</t>
  </si>
  <si>
    <t>6) ชีวเคมี</t>
  </si>
  <si>
    <t>7) เทคโนโลยีเลเซอร์</t>
  </si>
  <si>
    <t>8) จุลชีววิทยา</t>
  </si>
  <si>
    <t>9) ภูมิสารสนเทศ</t>
  </si>
  <si>
    <t>10) ชีวเวชศาสตร์</t>
  </si>
  <si>
    <t>รวมสำนักวิชาวิทยาศาสตร์</t>
  </si>
  <si>
    <t xml:space="preserve">2. เทคโนโลยีสังคม  </t>
  </si>
  <si>
    <t xml:space="preserve">1) วิทยาการสารสนเทศ </t>
  </si>
  <si>
    <t>2) การจัดการ</t>
  </si>
  <si>
    <t>3) ภาษาอังกฤษศึกษา</t>
  </si>
  <si>
    <t>4) สหกิจศึกษา</t>
  </si>
  <si>
    <t>รวมสำนักวิชาเทคโนโลยีสังคม</t>
  </si>
  <si>
    <t>3. เทคโนโลยีการเกษตร</t>
  </si>
  <si>
    <t>1) พืชศาสตร์</t>
  </si>
  <si>
    <t>2) เทคโนโลยีการผลิตสัตว์</t>
  </si>
  <si>
    <t>3) เทคโนโลยีอาหาร</t>
  </si>
  <si>
    <t>4) เทคโนโลยีชีวภาพ</t>
  </si>
  <si>
    <t>รวมสำนักวิชาเทคโนโลยีการเกษตร</t>
  </si>
  <si>
    <t>4. วิศวกรรมศาสตร์</t>
  </si>
  <si>
    <t>รวมสำนักวิชาวิศวกรรมศาสตร์</t>
  </si>
  <si>
    <t>รวม</t>
  </si>
  <si>
    <t>3) วิศวกรรมวัสดุ</t>
  </si>
  <si>
    <t>7) วิศวกรรมเมคคาทรอนิกส์</t>
  </si>
  <si>
    <t>8) วิศวกรรมการจัดการพลังงาน</t>
  </si>
  <si>
    <t>4) วิศวกรรมไฟฟ้า</t>
  </si>
  <si>
    <t>4 ปี</t>
  </si>
  <si>
    <t>3 ปี</t>
  </si>
  <si>
    <t>5 ปี</t>
  </si>
  <si>
    <t>&gt; 3</t>
  </si>
  <si>
    <t>1) วิศวกรรมเครื่องกล
    และระบบกระบวนการ</t>
  </si>
  <si>
    <t>2) วิศวกรรมโทรคมนาคม
    และคอมพิวเตอร์</t>
  </si>
  <si>
    <t>5) วิศวกรรมโยธา ขนส่ง และ
    ทรัพยากรธรณี</t>
  </si>
  <si>
    <t>6) วิศวกรรมอุตสาหกรรม
    และสิ่งแวดล้อม</t>
  </si>
  <si>
    <t>9) การบริหารงานก่อสร้าง
    และสาธารณูปโภค</t>
  </si>
  <si>
    <t>จำนวนปี
ที่ใช้ใน
การศึกษา
เฉลี่ย</t>
  </si>
  <si>
    <t>3 ปี
1 เทอม</t>
  </si>
  <si>
    <t>3 ปี
2 เทอม</t>
  </si>
  <si>
    <t>4 ปี
1 เทอม</t>
  </si>
  <si>
    <t>4 ปี
2 เทอม</t>
  </si>
  <si>
    <t>จำนวนนักศึกษาที่สำเร็จการศึกษาภายในระยะเวลา (ปี)</t>
  </si>
  <si>
    <t>จำนวนนักศึกษาที่ลงทะเบียน
(1)</t>
  </si>
  <si>
    <t xml:space="preserve">จำนวน
(2)
</t>
  </si>
  <si>
    <t xml:space="preserve">ร้อยละ
(2/1)*100
</t>
  </si>
  <si>
    <t>จำนวนนักศึกษา
ที่พ้นสถานภาพในชั้นปีที่</t>
  </si>
  <si>
    <t xml:space="preserve">จำนวน
(3)
</t>
  </si>
  <si>
    <t xml:space="preserve">ร้อยละ
(3/1)*100
</t>
  </si>
  <si>
    <t xml:space="preserve"> ภาพรวมระดับปริญญาเอก</t>
  </si>
  <si>
    <t>5 ปี
1 เทอม</t>
  </si>
  <si>
    <t>5 ปี
2 เทอม</t>
  </si>
  <si>
    <t>6 ปี</t>
  </si>
  <si>
    <r>
      <rPr>
        <sz val="13"/>
        <color theme="1"/>
        <rFont val="Calibri"/>
        <family val="2"/>
      </rPr>
      <t>&gt;</t>
    </r>
    <r>
      <rPr>
        <b/>
        <sz val="13"/>
        <color theme="1"/>
        <rFont val="Calibri"/>
        <family val="2"/>
      </rPr>
      <t xml:space="preserve"> </t>
    </r>
    <r>
      <rPr>
        <b/>
        <sz val="13"/>
        <color theme="1"/>
        <rFont val="TH SarabunPSK"/>
        <family val="2"/>
      </rPr>
      <t>6 ปี</t>
    </r>
  </si>
  <si>
    <t>ตารางที่ C.1-11-1 การคงอยู่และการสำเร็จการศึกษาของนักศึกษาระดับปริญญาเอก (แบบ 1 และแบบ 2)  ปีการศึกษา ......................</t>
  </si>
  <si>
    <t>ระดับปริญญาเอก (แบบ ...........)</t>
  </si>
  <si>
    <t>1) วิศวกรรมการผลิต</t>
  </si>
  <si>
    <t>2) วิศวกรรมเกษตรและอาหาร</t>
  </si>
  <si>
    <t xml:space="preserve">3) วิศวกรรมขนส่ง </t>
  </si>
  <si>
    <t>4) วิศวกรรมคอมพิวเตอร์</t>
  </si>
  <si>
    <t>5) วิศวกรรมเคมี</t>
  </si>
  <si>
    <t>6) วิศวกรรมเครื่องกล</t>
  </si>
  <si>
    <t>7) วิศวกรรมเซรามิก</t>
  </si>
  <si>
    <t>8) วิศวกรรมโทรคมนาคม</t>
  </si>
  <si>
    <t>9) วิศวกรรมพอลิเมอร์</t>
  </si>
  <si>
    <t>10) วิศวกรรมไฟฟ้า</t>
  </si>
  <si>
    <t>11) วิศวกรรมโยธา</t>
  </si>
  <si>
    <t>12) วิศวกรรมโลหการ</t>
  </si>
  <si>
    <t>13) วิศวกรรมสิ่งแวดล้อม</t>
  </si>
  <si>
    <t>14) วิศวกรรมอุตสาหการ</t>
  </si>
  <si>
    <t>15) วิศวกรรมอิเล็กทรอนิกส์ และโฟตอนนิกส์</t>
  </si>
  <si>
    <t>16) เทคโนโลยีธรณี</t>
  </si>
  <si>
    <t>17) การบริหารงานก่อสร้างและสาธารณูปโภค</t>
  </si>
  <si>
    <r>
      <t>ระดับปริญญาเอก (</t>
    </r>
    <r>
      <rPr>
        <b/>
        <u/>
        <sz val="18"/>
        <color theme="1"/>
        <rFont val="TH SarabunPSK"/>
        <family val="2"/>
      </rPr>
      <t>แบบ 2</t>
    </r>
    <r>
      <rPr>
        <b/>
        <sz val="18"/>
        <color theme="1"/>
        <rFont val="TH SarabunPSK"/>
        <family val="2"/>
      </rPr>
      <t xml:space="preserve"> : </t>
    </r>
    <r>
      <rPr>
        <b/>
        <sz val="16"/>
        <color theme="1"/>
        <rFont val="TH SarabunPSK"/>
        <family val="2"/>
      </rPr>
      <t>เน้นการวิจัยโดยมีการทำวิทยานิพนธ์และศึกษางานรายวิชาเพิ่มเติม</t>
    </r>
    <r>
      <rPr>
        <b/>
        <sz val="18"/>
        <color theme="1"/>
        <rFont val="TH SarabunPSK"/>
        <family val="2"/>
      </rPr>
      <t>)</t>
    </r>
  </si>
  <si>
    <r>
      <t>ระดับปริญญาเอก (</t>
    </r>
    <r>
      <rPr>
        <b/>
        <u/>
        <sz val="18"/>
        <color theme="1"/>
        <rFont val="TH SarabunPSK"/>
        <family val="2"/>
      </rPr>
      <t>แบบ 1</t>
    </r>
    <r>
      <rPr>
        <b/>
        <sz val="18"/>
        <color theme="1"/>
        <rFont val="TH SarabunPSK"/>
        <family val="2"/>
      </rPr>
      <t xml:space="preserve"> : </t>
    </r>
    <r>
      <rPr>
        <b/>
        <sz val="16"/>
        <color theme="1"/>
        <rFont val="TH SarabunPSK"/>
        <family val="2"/>
      </rPr>
      <t>การวิจัยเพื่อทำวิทยานิพนธ์โดยไม่ต้องศึกษารายวิชา</t>
    </r>
    <r>
      <rPr>
        <b/>
        <sz val="18"/>
        <color theme="1"/>
        <rFont val="TH SarabunPSK"/>
        <family val="2"/>
      </rPr>
      <t>)</t>
    </r>
  </si>
  <si>
    <t>ตารางที่ C.1-11-1 การคงอยู่และการสำเร็จการศึกษาของนักศึกษาระดับปริญญาเอก (แบบ 2)  รุ่นปีการศึกษา 2556 (เมื่อสิ้นภาคการศึกษาที่ 3/2559)</t>
  </si>
  <si>
    <t>ตารางที่ C.1-11-1 การคงอยู่และการสำเร็จการศึกษาของนักศึกษาระดับปริญญาเอก (แบบ 1)  รุ่นปีการศึกษา 2556 (เมื่อสิ้นภาคการศึกษาที่ 3/2559)</t>
  </si>
  <si>
    <t>มากกว่า 6 ปี</t>
  </si>
  <si>
    <t>สูงกว่าชั้นปี 3</t>
  </si>
  <si>
    <t>วิศวฯ เซรามิกน่าจะมี นศ. ลงทะเบียน 1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</si>
</sst>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;\-"/>
  </numFmts>
  <fonts count="14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name val="CordiaUPC"/>
      <family val="1"/>
      <charset val="66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u/>
      <sz val="18"/>
      <color theme="1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2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7">
    <xf numFmtId="0" fontId="0" fillId="0" borderId="0" xfId="0"/>
    <xf numFmtId="0" fontId="1" fillId="0" borderId="6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/>
    </xf>
    <xf numFmtId="49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 indent="1" shrinkToFit="1"/>
    </xf>
    <xf numFmtId="0" fontId="1" fillId="2" borderId="27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left" vertical="center"/>
    </xf>
    <xf numFmtId="0" fontId="1" fillId="2" borderId="27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0" fontId="2" fillId="0" borderId="8" xfId="1" applyFont="1" applyFill="1" applyBorder="1" applyAlignment="1" applyProtection="1">
      <alignment horizontal="left" vertical="center" indent="1" shrinkToFit="1"/>
    </xf>
    <xf numFmtId="0" fontId="2" fillId="0" borderId="7" xfId="1" applyFont="1" applyFill="1" applyBorder="1" applyAlignment="1" applyProtection="1">
      <alignment horizontal="left" vertical="center" indent="1" shrinkToFit="1"/>
    </xf>
    <xf numFmtId="0" fontId="2" fillId="0" borderId="18" xfId="0" applyFont="1" applyFill="1" applyBorder="1" applyAlignment="1" applyProtection="1">
      <alignment horizontal="left" vertical="center" indent="1" shrinkToFit="1"/>
    </xf>
    <xf numFmtId="0" fontId="2" fillId="0" borderId="24" xfId="0" applyFont="1" applyFill="1" applyBorder="1" applyAlignment="1" applyProtection="1">
      <alignment horizontal="left" vertical="center" indent="1" shrinkToFit="1"/>
    </xf>
    <xf numFmtId="0" fontId="2" fillId="0" borderId="25" xfId="0" applyFont="1" applyFill="1" applyBorder="1" applyAlignment="1" applyProtection="1">
      <alignment horizontal="left" vertical="center" indent="1" shrinkToFit="1"/>
    </xf>
    <xf numFmtId="0" fontId="2" fillId="0" borderId="20" xfId="0" applyFont="1" applyFill="1" applyBorder="1" applyAlignment="1" applyProtection="1">
      <alignment horizontal="left" vertical="center" indent="1" shrinkToFit="1"/>
    </xf>
    <xf numFmtId="0" fontId="2" fillId="3" borderId="23" xfId="1" applyFont="1" applyFill="1" applyBorder="1" applyAlignment="1" applyProtection="1">
      <alignment horizontal="left" vertical="center" indent="1" shrinkToFit="1"/>
    </xf>
    <xf numFmtId="0" fontId="2" fillId="0" borderId="24" xfId="1" applyFont="1" applyFill="1" applyBorder="1" applyAlignment="1" applyProtection="1">
      <alignment horizontal="left" vertical="center" indent="1" shrinkToFit="1"/>
    </xf>
    <xf numFmtId="0" fontId="2" fillId="3" borderId="8" xfId="1" applyFont="1" applyFill="1" applyBorder="1" applyAlignment="1" applyProtection="1">
      <alignment horizontal="left" vertical="center" indent="1" shrinkToFit="1"/>
    </xf>
    <xf numFmtId="0" fontId="2" fillId="3" borderId="16" xfId="1" applyFont="1" applyFill="1" applyBorder="1" applyAlignment="1" applyProtection="1">
      <alignment horizontal="left" vertical="center" indent="1" shrinkToFit="1"/>
    </xf>
    <xf numFmtId="0" fontId="2" fillId="3" borderId="31" xfId="1" applyFont="1" applyFill="1" applyBorder="1" applyAlignment="1" applyProtection="1">
      <alignment horizontal="left" vertical="center" indent="1" shrinkToFit="1"/>
    </xf>
    <xf numFmtId="0" fontId="2" fillId="3" borderId="21" xfId="1" applyFont="1" applyFill="1" applyBorder="1" applyAlignment="1" applyProtection="1">
      <alignment horizontal="left" vertical="center" indent="1" shrinkToFit="1"/>
    </xf>
    <xf numFmtId="0" fontId="1" fillId="2" borderId="38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2" fillId="0" borderId="33" xfId="1" applyFont="1" applyFill="1" applyBorder="1" applyAlignment="1" applyProtection="1">
      <alignment horizontal="left" vertical="center" indent="1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1" fillId="2" borderId="41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indent="1" shrinkToFit="1"/>
    </xf>
    <xf numFmtId="0" fontId="2" fillId="0" borderId="10" xfId="0" applyFont="1" applyFill="1" applyBorder="1" applyAlignment="1" applyProtection="1">
      <alignment horizontal="left" vertical="center" indent="1" shrinkToFit="1"/>
    </xf>
    <xf numFmtId="0" fontId="1" fillId="0" borderId="49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2" fillId="0" borderId="53" xfId="0" applyFont="1" applyFill="1" applyBorder="1" applyAlignment="1" applyProtection="1">
      <alignment horizontal="left" vertical="center" indent="1" shrinkToFit="1"/>
    </xf>
    <xf numFmtId="0" fontId="1" fillId="0" borderId="54" xfId="0" applyFont="1" applyFill="1" applyBorder="1" applyAlignment="1" applyProtection="1">
      <alignment horizontal="left" vertical="center"/>
    </xf>
    <xf numFmtId="0" fontId="1" fillId="0" borderId="57" xfId="0" applyFont="1" applyFill="1" applyBorder="1" applyAlignment="1" applyProtection="1">
      <alignment horizontal="left" vertical="center"/>
    </xf>
    <xf numFmtId="0" fontId="2" fillId="0" borderId="52" xfId="0" applyFont="1" applyFill="1" applyBorder="1" applyAlignment="1" applyProtection="1">
      <alignment horizontal="center" vertical="center" shrinkToFit="1"/>
    </xf>
    <xf numFmtId="0" fontId="2" fillId="0" borderId="55" xfId="0" applyFont="1" applyFill="1" applyBorder="1" applyAlignment="1" applyProtection="1">
      <alignment horizontal="center" vertical="center" shrinkToFit="1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 indent="1" shrinkToFit="1"/>
    </xf>
    <xf numFmtId="0" fontId="1" fillId="2" borderId="43" xfId="0" applyFont="1" applyFill="1" applyBorder="1" applyAlignment="1" applyProtection="1">
      <alignment horizontal="center" vertical="center"/>
    </xf>
    <xf numFmtId="0" fontId="1" fillId="0" borderId="69" xfId="0" applyFont="1" applyFill="1" applyBorder="1" applyAlignment="1" applyProtection="1">
      <alignment horizontal="left" vertical="center"/>
    </xf>
    <xf numFmtId="0" fontId="1" fillId="2" borderId="43" xfId="0" applyFont="1" applyFill="1" applyBorder="1" applyAlignment="1" applyProtection="1">
      <alignment horizontal="center" vertical="center" shrinkToFit="1"/>
    </xf>
    <xf numFmtId="0" fontId="7" fillId="0" borderId="0" xfId="0" quotePrefix="1" applyFont="1" applyBorder="1" applyAlignment="1">
      <alignment horizontal="left" vertical="center" wrapText="1"/>
    </xf>
    <xf numFmtId="0" fontId="2" fillId="0" borderId="34" xfId="1" applyFont="1" applyFill="1" applyBorder="1" applyAlignment="1" applyProtection="1">
      <alignment horizontal="left" vertical="center" indent="1" shrinkToFit="1"/>
    </xf>
    <xf numFmtId="0" fontId="2" fillId="0" borderId="23" xfId="1" applyFont="1" applyFill="1" applyBorder="1" applyAlignment="1" applyProtection="1">
      <alignment horizontal="left" vertical="center" indent="1" shrinkToFit="1"/>
    </xf>
    <xf numFmtId="0" fontId="2" fillId="3" borderId="20" xfId="1" applyFont="1" applyFill="1" applyBorder="1" applyAlignment="1" applyProtection="1">
      <alignment horizontal="left" vertical="center" indent="1" shrinkToFit="1"/>
    </xf>
    <xf numFmtId="0" fontId="2" fillId="0" borderId="31" xfId="1" applyFont="1" applyFill="1" applyBorder="1" applyAlignment="1" applyProtection="1">
      <alignment horizontal="left" vertical="center" indent="1" shrinkToFi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5" xfId="1" applyFont="1" applyFill="1" applyBorder="1" applyAlignment="1" applyProtection="1">
      <alignment horizontal="left" vertical="center" indent="1" shrinkToFit="1"/>
    </xf>
    <xf numFmtId="0" fontId="2" fillId="0" borderId="10" xfId="1" applyFont="1" applyFill="1" applyBorder="1" applyAlignment="1" applyProtection="1">
      <alignment horizontal="left" vertical="center" indent="1" shrinkToFit="1"/>
    </xf>
    <xf numFmtId="0" fontId="2" fillId="0" borderId="0" xfId="1" applyFont="1" applyFill="1" applyBorder="1" applyAlignment="1" applyProtection="1">
      <alignment horizontal="left" vertical="center" indent="1" shrinkToFit="1"/>
    </xf>
    <xf numFmtId="0" fontId="2" fillId="0" borderId="59" xfId="0" applyFont="1" applyFill="1" applyBorder="1" applyAlignment="1" applyProtection="1">
      <alignment horizontal="left" vertical="center" indent="1" shrinkToFit="1"/>
    </xf>
    <xf numFmtId="0" fontId="2" fillId="0" borderId="60" xfId="0" applyFont="1" applyFill="1" applyBorder="1" applyAlignment="1" applyProtection="1">
      <alignment horizontal="left" vertical="center" indent="1" shrinkToFit="1"/>
    </xf>
    <xf numFmtId="0" fontId="2" fillId="0" borderId="50" xfId="0" applyFont="1" applyFill="1" applyBorder="1" applyAlignment="1" applyProtection="1">
      <alignment horizontal="left" vertical="center" indent="1" shrinkToFit="1"/>
    </xf>
    <xf numFmtId="0" fontId="2" fillId="3" borderId="50" xfId="1" applyFont="1" applyFill="1" applyBorder="1" applyAlignment="1" applyProtection="1">
      <alignment horizontal="left" vertical="center" indent="1" shrinkToFit="1"/>
    </xf>
    <xf numFmtId="0" fontId="2" fillId="3" borderId="51" xfId="1" applyFont="1" applyFill="1" applyBorder="1" applyAlignment="1" applyProtection="1">
      <alignment horizontal="left" vertical="center" indent="1" shrinkToFit="1"/>
    </xf>
    <xf numFmtId="0" fontId="2" fillId="3" borderId="10" xfId="1" applyFont="1" applyFill="1" applyBorder="1" applyAlignment="1" applyProtection="1">
      <alignment horizontal="left" vertical="center" indent="1" shrinkToFit="1"/>
    </xf>
    <xf numFmtId="0" fontId="2" fillId="0" borderId="51" xfId="1" applyFont="1" applyFill="1" applyBorder="1" applyAlignment="1" applyProtection="1">
      <alignment horizontal="left" vertical="center" indent="1" shrinkToFit="1"/>
    </xf>
    <xf numFmtId="0" fontId="1" fillId="2" borderId="62" xfId="0" applyFont="1" applyFill="1" applyBorder="1" applyAlignment="1" applyProtection="1">
      <alignment horizontal="center" vertical="center"/>
    </xf>
    <xf numFmtId="0" fontId="2" fillId="0" borderId="46" xfId="1" applyFont="1" applyFill="1" applyBorder="1" applyAlignment="1" applyProtection="1">
      <alignment horizontal="left" vertical="center" indent="1" shrinkToFit="1"/>
    </xf>
    <xf numFmtId="0" fontId="2" fillId="0" borderId="12" xfId="1" applyFont="1" applyFill="1" applyBorder="1" applyAlignment="1" applyProtection="1">
      <alignment horizontal="left" vertical="center" indent="1" shrinkToFit="1"/>
    </xf>
    <xf numFmtId="0" fontId="2" fillId="0" borderId="42" xfId="1" applyFont="1" applyFill="1" applyBorder="1" applyAlignment="1" applyProtection="1">
      <alignment horizontal="left" vertical="center" indent="1" shrinkToFit="1"/>
    </xf>
    <xf numFmtId="0" fontId="2" fillId="0" borderId="71" xfId="0" applyFont="1" applyFill="1" applyBorder="1" applyAlignment="1" applyProtection="1">
      <alignment horizontal="left" vertical="center" indent="1" shrinkToFit="1"/>
    </xf>
    <xf numFmtId="0" fontId="2" fillId="0" borderId="42" xfId="0" applyFont="1" applyFill="1" applyBorder="1" applyAlignment="1" applyProtection="1">
      <alignment horizontal="left" vertical="center" indent="1" shrinkToFit="1"/>
    </xf>
    <xf numFmtId="0" fontId="2" fillId="0" borderId="72" xfId="0" applyFont="1" applyFill="1" applyBorder="1" applyAlignment="1" applyProtection="1">
      <alignment horizontal="left" vertical="center" indent="1" shrinkToFit="1"/>
    </xf>
    <xf numFmtId="0" fontId="2" fillId="0" borderId="70" xfId="0" applyFont="1" applyFill="1" applyBorder="1" applyAlignment="1" applyProtection="1">
      <alignment horizontal="left" vertical="center" indent="1" shrinkToFit="1"/>
    </xf>
    <xf numFmtId="0" fontId="2" fillId="3" borderId="70" xfId="1" applyFont="1" applyFill="1" applyBorder="1" applyAlignment="1" applyProtection="1">
      <alignment horizontal="left" vertical="center" indent="1" shrinkToFit="1"/>
    </xf>
    <xf numFmtId="0" fontId="2" fillId="3" borderId="13" xfId="1" applyFont="1" applyFill="1" applyBorder="1" applyAlignment="1" applyProtection="1">
      <alignment horizontal="left" vertical="center" indent="1" shrinkToFit="1"/>
    </xf>
    <xf numFmtId="0" fontId="2" fillId="3" borderId="12" xfId="1" applyFont="1" applyFill="1" applyBorder="1" applyAlignment="1" applyProtection="1">
      <alignment horizontal="left" vertical="center" indent="1" shrinkToFit="1"/>
    </xf>
    <xf numFmtId="0" fontId="2" fillId="0" borderId="13" xfId="1" applyFont="1" applyFill="1" applyBorder="1" applyAlignment="1" applyProtection="1">
      <alignment horizontal="left" vertical="center" indent="1" shrinkToFit="1"/>
    </xf>
    <xf numFmtId="0" fontId="1" fillId="2" borderId="67" xfId="0" applyFont="1" applyFill="1" applyBorder="1" applyAlignment="1" applyProtection="1">
      <alignment horizontal="center" vertical="center"/>
    </xf>
    <xf numFmtId="0" fontId="1" fillId="2" borderId="73" xfId="0" applyFont="1" applyFill="1" applyBorder="1" applyAlignment="1" applyProtection="1">
      <alignment horizontal="center" vertical="center"/>
    </xf>
    <xf numFmtId="0" fontId="1" fillId="2" borderId="73" xfId="0" applyFont="1" applyFill="1" applyBorder="1" applyAlignment="1" applyProtection="1">
      <alignment horizontal="center" vertical="center" shrinkToFit="1"/>
    </xf>
    <xf numFmtId="0" fontId="1" fillId="2" borderId="66" xfId="0" applyFont="1" applyFill="1" applyBorder="1" applyAlignment="1" applyProtection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2" fillId="0" borderId="58" xfId="1" applyFont="1" applyFill="1" applyBorder="1" applyAlignment="1" applyProtection="1">
      <alignment horizontal="left" vertical="center" indent="1" shrinkToFit="1"/>
    </xf>
    <xf numFmtId="0" fontId="2" fillId="0" borderId="53" xfId="1" applyFont="1" applyFill="1" applyBorder="1" applyAlignment="1" applyProtection="1">
      <alignment horizontal="left" vertical="center" indent="1" shrinkToFit="1"/>
    </xf>
    <xf numFmtId="0" fontId="2" fillId="0" borderId="52" xfId="1" applyFont="1" applyFill="1" applyBorder="1" applyAlignment="1" applyProtection="1">
      <alignment horizontal="left" vertical="center" indent="1" shrinkToFit="1"/>
    </xf>
    <xf numFmtId="0" fontId="1" fillId="2" borderId="47" xfId="0" applyFont="1" applyFill="1" applyBorder="1" applyAlignment="1" applyProtection="1">
      <alignment horizontal="center" vertical="center"/>
    </xf>
    <xf numFmtId="0" fontId="2" fillId="0" borderId="63" xfId="0" applyFont="1" applyFill="1" applyBorder="1" applyAlignment="1" applyProtection="1">
      <alignment horizontal="left" vertical="center" indent="1" shrinkToFit="1"/>
    </xf>
    <xf numFmtId="0" fontId="2" fillId="0" borderId="52" xfId="0" applyFont="1" applyFill="1" applyBorder="1" applyAlignment="1" applyProtection="1">
      <alignment horizontal="left" vertical="center" indent="1" shrinkToFit="1"/>
    </xf>
    <xf numFmtId="0" fontId="2" fillId="0" borderId="64" xfId="0" applyFont="1" applyFill="1" applyBorder="1" applyAlignment="1" applyProtection="1">
      <alignment horizontal="left" vertical="center" indent="1" shrinkToFit="1"/>
    </xf>
    <xf numFmtId="0" fontId="2" fillId="0" borderId="55" xfId="0" applyFont="1" applyFill="1" applyBorder="1" applyAlignment="1" applyProtection="1">
      <alignment horizontal="left" vertical="center" indent="1" shrinkToFit="1"/>
    </xf>
    <xf numFmtId="0" fontId="1" fillId="2" borderId="47" xfId="0" applyFont="1" applyFill="1" applyBorder="1" applyAlignment="1" applyProtection="1">
      <alignment horizontal="center" vertical="center" shrinkToFit="1"/>
    </xf>
    <xf numFmtId="0" fontId="2" fillId="3" borderId="55" xfId="1" applyFont="1" applyFill="1" applyBorder="1" applyAlignment="1" applyProtection="1">
      <alignment horizontal="left" vertical="center" indent="1" shrinkToFit="1"/>
    </xf>
    <xf numFmtId="0" fontId="2" fillId="3" borderId="56" xfId="1" applyFont="1" applyFill="1" applyBorder="1" applyAlignment="1" applyProtection="1">
      <alignment horizontal="left" vertical="center" indent="1" shrinkToFit="1"/>
    </xf>
    <xf numFmtId="0" fontId="2" fillId="3" borderId="53" xfId="1" applyFont="1" applyFill="1" applyBorder="1" applyAlignment="1" applyProtection="1">
      <alignment horizontal="left" vertical="center" indent="1" shrinkToFit="1"/>
    </xf>
    <xf numFmtId="0" fontId="2" fillId="0" borderId="56" xfId="1" applyFont="1" applyFill="1" applyBorder="1" applyAlignment="1" applyProtection="1">
      <alignment horizontal="left" vertical="center" indent="1" shrinkToFit="1"/>
    </xf>
    <xf numFmtId="0" fontId="1" fillId="2" borderId="65" xfId="0" applyFont="1" applyFill="1" applyBorder="1" applyAlignment="1" applyProtection="1">
      <alignment horizontal="center" vertical="center"/>
    </xf>
    <xf numFmtId="0" fontId="1" fillId="0" borderId="35" xfId="0" applyFont="1" applyFill="1" applyBorder="1" applyAlignment="1" applyProtection="1">
      <alignment horizontal="center" vertical="center"/>
    </xf>
    <xf numFmtId="0" fontId="2" fillId="0" borderId="40" xfId="1" applyFont="1" applyFill="1" applyBorder="1" applyAlignment="1" applyProtection="1">
      <alignment horizontal="center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0" fontId="2" fillId="0" borderId="11" xfId="1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26" xfId="0" applyFont="1" applyFill="1" applyBorder="1" applyAlignment="1" applyProtection="1">
      <alignment horizontal="center" vertical="center" shrinkToFit="1"/>
    </xf>
    <xf numFmtId="0" fontId="2" fillId="3" borderId="17" xfId="1" applyFont="1" applyFill="1" applyBorder="1" applyAlignment="1" applyProtection="1">
      <alignment horizontal="center" vertical="center" shrinkToFit="1"/>
    </xf>
    <xf numFmtId="0" fontId="2" fillId="3" borderId="22" xfId="1" applyFont="1" applyFill="1" applyBorder="1" applyAlignment="1" applyProtection="1">
      <alignment horizontal="center" vertical="center" shrinkToFit="1"/>
    </xf>
    <xf numFmtId="0" fontId="2" fillId="3" borderId="9" xfId="1" applyFont="1" applyFill="1" applyBorder="1" applyAlignment="1" applyProtection="1">
      <alignment horizontal="center" vertical="center" shrinkToFit="1"/>
    </xf>
    <xf numFmtId="0" fontId="2" fillId="0" borderId="22" xfId="1" applyFont="1" applyFill="1" applyBorder="1" applyAlignment="1" applyProtection="1">
      <alignment horizontal="center" vertical="center" shrinkToFit="1"/>
    </xf>
    <xf numFmtId="0" fontId="5" fillId="0" borderId="73" xfId="0" applyFont="1" applyBorder="1" applyAlignment="1">
      <alignment horizontal="center" vertical="center" wrapText="1"/>
    </xf>
    <xf numFmtId="0" fontId="1" fillId="0" borderId="75" xfId="0" applyFont="1" applyFill="1" applyBorder="1" applyAlignment="1" applyProtection="1">
      <alignment horizontal="center" vertical="center"/>
    </xf>
    <xf numFmtId="0" fontId="2" fillId="0" borderId="76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74" xfId="1" applyFont="1" applyFill="1" applyBorder="1" applyAlignment="1" applyProtection="1">
      <alignment horizontal="center" vertical="center" shrinkToFit="1"/>
    </xf>
    <xf numFmtId="0" fontId="2" fillId="0" borderId="78" xfId="0" applyFont="1" applyFill="1" applyBorder="1" applyAlignment="1" applyProtection="1">
      <alignment horizontal="center" vertical="center" shrinkToFit="1"/>
    </xf>
    <xf numFmtId="0" fontId="2" fillId="0" borderId="77" xfId="0" applyFont="1" applyFill="1" applyBorder="1" applyAlignment="1" applyProtection="1">
      <alignment horizontal="center" vertical="center" shrinkToFit="1"/>
    </xf>
    <xf numFmtId="0" fontId="2" fillId="0" borderId="74" xfId="0" applyFont="1" applyFill="1" applyBorder="1" applyAlignment="1" applyProtection="1">
      <alignment horizontal="center" vertical="center" shrinkToFit="1"/>
    </xf>
    <xf numFmtId="0" fontId="2" fillId="0" borderId="79" xfId="0" applyFont="1" applyFill="1" applyBorder="1" applyAlignment="1" applyProtection="1">
      <alignment horizontal="center" vertical="center" shrinkToFit="1"/>
    </xf>
    <xf numFmtId="0" fontId="1" fillId="0" borderId="80" xfId="0" applyFont="1" applyFill="1" applyBorder="1" applyAlignment="1" applyProtection="1">
      <alignment horizontal="center" vertical="center"/>
    </xf>
    <xf numFmtId="0" fontId="2" fillId="0" borderId="81" xfId="0" applyFont="1" applyFill="1" applyBorder="1" applyAlignment="1" applyProtection="1">
      <alignment horizontal="center" vertical="center" shrinkToFit="1"/>
    </xf>
    <xf numFmtId="0" fontId="2" fillId="3" borderId="81" xfId="1" applyFont="1" applyFill="1" applyBorder="1" applyAlignment="1" applyProtection="1">
      <alignment horizontal="center" vertical="center" shrinkToFit="1"/>
    </xf>
    <xf numFmtId="0" fontId="2" fillId="3" borderId="82" xfId="1" applyFont="1" applyFill="1" applyBorder="1" applyAlignment="1" applyProtection="1">
      <alignment horizontal="center" vertical="center" shrinkToFit="1"/>
    </xf>
    <xf numFmtId="0" fontId="2" fillId="3" borderId="77" xfId="1" applyFont="1" applyFill="1" applyBorder="1" applyAlignment="1" applyProtection="1">
      <alignment horizontal="center" vertical="center" shrinkToFit="1"/>
    </xf>
    <xf numFmtId="0" fontId="2" fillId="0" borderId="82" xfId="1" applyFont="1" applyFill="1" applyBorder="1" applyAlignment="1" applyProtection="1">
      <alignment horizontal="center" vertical="center" shrinkToFit="1"/>
    </xf>
    <xf numFmtId="0" fontId="1" fillId="0" borderId="54" xfId="0" applyFont="1" applyFill="1" applyBorder="1" applyAlignment="1" applyProtection="1">
      <alignment horizontal="center" vertical="center"/>
    </xf>
    <xf numFmtId="0" fontId="2" fillId="0" borderId="58" xfId="1" applyFont="1" applyFill="1" applyBorder="1" applyAlignment="1" applyProtection="1">
      <alignment horizontal="center" vertical="center" shrinkToFit="1"/>
    </xf>
    <xf numFmtId="0" fontId="2" fillId="0" borderId="53" xfId="1" applyFont="1" applyFill="1" applyBorder="1" applyAlignment="1" applyProtection="1">
      <alignment horizontal="center" vertical="center" shrinkToFit="1"/>
    </xf>
    <xf numFmtId="0" fontId="2" fillId="0" borderId="52" xfId="1" applyFont="1" applyFill="1" applyBorder="1" applyAlignment="1" applyProtection="1">
      <alignment horizontal="center" vertical="center" shrinkToFit="1"/>
    </xf>
    <xf numFmtId="0" fontId="2" fillId="0" borderId="63" xfId="0" applyFont="1" applyFill="1" applyBorder="1" applyAlignment="1" applyProtection="1">
      <alignment horizontal="center" vertical="center" shrinkToFit="1"/>
    </xf>
    <xf numFmtId="0" fontId="2" fillId="0" borderId="53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1" fillId="0" borderId="57" xfId="0" applyFont="1" applyFill="1" applyBorder="1" applyAlignment="1" applyProtection="1">
      <alignment horizontal="center" vertical="center"/>
    </xf>
    <xf numFmtId="0" fontId="2" fillId="3" borderId="55" xfId="1" applyFont="1" applyFill="1" applyBorder="1" applyAlignment="1" applyProtection="1">
      <alignment horizontal="center" vertical="center" shrinkToFit="1"/>
    </xf>
    <xf numFmtId="0" fontId="2" fillId="3" borderId="56" xfId="1" applyFont="1" applyFill="1" applyBorder="1" applyAlignment="1" applyProtection="1">
      <alignment horizontal="center" vertical="center" shrinkToFit="1"/>
    </xf>
    <xf numFmtId="0" fontId="2" fillId="3" borderId="53" xfId="1" applyFont="1" applyFill="1" applyBorder="1" applyAlignment="1" applyProtection="1">
      <alignment horizontal="center" vertical="center" shrinkToFit="1"/>
    </xf>
    <xf numFmtId="0" fontId="2" fillId="0" borderId="56" xfId="1" applyFont="1" applyFill="1" applyBorder="1" applyAlignment="1" applyProtection="1">
      <alignment horizontal="center" vertical="center" shrinkToFit="1"/>
    </xf>
    <xf numFmtId="0" fontId="2" fillId="3" borderId="16" xfId="1" applyFont="1" applyFill="1" applyBorder="1" applyAlignment="1" applyProtection="1">
      <alignment horizontal="left" vertical="center" wrapText="1" indent="1"/>
    </xf>
    <xf numFmtId="0" fontId="2" fillId="3" borderId="21" xfId="1" applyFont="1" applyFill="1" applyBorder="1" applyAlignment="1" applyProtection="1">
      <alignment horizontal="left" vertical="center" wrapText="1" indent="1"/>
    </xf>
    <xf numFmtId="0" fontId="2" fillId="3" borderId="23" xfId="1" applyFont="1" applyFill="1" applyBorder="1" applyAlignment="1" applyProtection="1">
      <alignment horizontal="left" vertical="center" wrapText="1" indent="1"/>
    </xf>
    <xf numFmtId="0" fontId="2" fillId="3" borderId="31" xfId="1" applyFont="1" applyFill="1" applyBorder="1" applyAlignment="1" applyProtection="1">
      <alignment horizontal="left" vertical="center" wrapText="1" indent="1"/>
    </xf>
    <xf numFmtId="0" fontId="2" fillId="0" borderId="21" xfId="1" applyFont="1" applyFill="1" applyBorder="1" applyAlignment="1" applyProtection="1">
      <alignment horizontal="left" vertical="center" wrapText="1" indent="1"/>
    </xf>
    <xf numFmtId="0" fontId="6" fillId="0" borderId="47" xfId="0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7" fillId="0" borderId="0" xfId="0" quotePrefix="1" applyFont="1" applyBorder="1" applyAlignment="1">
      <alignment horizontal="left" vertical="center" wrapText="1"/>
    </xf>
    <xf numFmtId="0" fontId="1" fillId="0" borderId="84" xfId="0" applyFont="1" applyFill="1" applyBorder="1" applyAlignment="1" applyProtection="1">
      <alignment horizontal="left" vertical="center"/>
    </xf>
    <xf numFmtId="0" fontId="2" fillId="0" borderId="85" xfId="1" applyFont="1" applyFill="1" applyBorder="1" applyAlignment="1" applyProtection="1">
      <alignment horizontal="left" vertical="center" indent="1" shrinkToFit="1"/>
    </xf>
    <xf numFmtId="0" fontId="2" fillId="0" borderId="86" xfId="1" applyFont="1" applyFill="1" applyBorder="1" applyAlignment="1" applyProtection="1">
      <alignment horizontal="left" vertical="center" indent="1" shrinkToFit="1"/>
    </xf>
    <xf numFmtId="0" fontId="2" fillId="0" borderId="87" xfId="1" applyFont="1" applyFill="1" applyBorder="1" applyAlignment="1" applyProtection="1">
      <alignment horizontal="left" vertical="center" indent="1" shrinkToFit="1"/>
    </xf>
    <xf numFmtId="0" fontId="1" fillId="2" borderId="88" xfId="0" applyFont="1" applyFill="1" applyBorder="1" applyAlignment="1" applyProtection="1">
      <alignment horizontal="center" vertical="center"/>
    </xf>
    <xf numFmtId="0" fontId="1" fillId="0" borderId="89" xfId="0" applyFont="1" applyFill="1" applyBorder="1" applyAlignment="1" applyProtection="1">
      <alignment horizontal="left" vertical="center"/>
    </xf>
    <xf numFmtId="0" fontId="2" fillId="0" borderId="90" xfId="0" applyFont="1" applyFill="1" applyBorder="1" applyAlignment="1" applyProtection="1">
      <alignment horizontal="left" vertical="center" indent="1" shrinkToFit="1"/>
    </xf>
    <xf numFmtId="0" fontId="2" fillId="0" borderId="86" xfId="0" applyFont="1" applyFill="1" applyBorder="1" applyAlignment="1" applyProtection="1">
      <alignment horizontal="left" vertical="center" indent="1" shrinkToFit="1"/>
    </xf>
    <xf numFmtId="0" fontId="2" fillId="0" borderId="87" xfId="0" applyFont="1" applyFill="1" applyBorder="1" applyAlignment="1" applyProtection="1">
      <alignment horizontal="left" vertical="center" indent="1" shrinkToFit="1"/>
    </xf>
    <xf numFmtId="0" fontId="2" fillId="0" borderId="91" xfId="0" applyFont="1" applyFill="1" applyBorder="1" applyAlignment="1" applyProtection="1">
      <alignment horizontal="left" vertical="center" indent="1" shrinkToFit="1"/>
    </xf>
    <xf numFmtId="0" fontId="2" fillId="0" borderId="92" xfId="0" applyFont="1" applyFill="1" applyBorder="1" applyAlignment="1" applyProtection="1">
      <alignment horizontal="left" vertical="center" indent="1" shrinkToFit="1"/>
    </xf>
    <xf numFmtId="0" fontId="1" fillId="2" borderId="88" xfId="0" applyFont="1" applyFill="1" applyBorder="1" applyAlignment="1" applyProtection="1">
      <alignment horizontal="center" vertical="center" shrinkToFit="1"/>
    </xf>
    <xf numFmtId="0" fontId="2" fillId="3" borderId="92" xfId="1" applyFont="1" applyFill="1" applyBorder="1" applyAlignment="1" applyProtection="1">
      <alignment horizontal="left" vertical="center" indent="1" shrinkToFit="1"/>
    </xf>
    <xf numFmtId="0" fontId="2" fillId="3" borderId="93" xfId="1" applyFont="1" applyFill="1" applyBorder="1" applyAlignment="1" applyProtection="1">
      <alignment horizontal="left" vertical="center" indent="1" shrinkToFit="1"/>
    </xf>
    <xf numFmtId="0" fontId="2" fillId="3" borderId="86" xfId="1" applyFont="1" applyFill="1" applyBorder="1" applyAlignment="1" applyProtection="1">
      <alignment horizontal="left" vertical="center" indent="1" shrinkToFit="1"/>
    </xf>
    <xf numFmtId="0" fontId="2" fillId="0" borderId="93" xfId="1" applyFont="1" applyFill="1" applyBorder="1" applyAlignment="1" applyProtection="1">
      <alignment horizontal="left" vertical="center" indent="1" shrinkToFit="1"/>
    </xf>
    <xf numFmtId="0" fontId="1" fillId="2" borderId="83" xfId="0" applyFont="1" applyFill="1" applyBorder="1" applyAlignment="1" applyProtection="1">
      <alignment horizontal="center" vertical="center"/>
    </xf>
    <xf numFmtId="0" fontId="2" fillId="3" borderId="20" xfId="1" applyFont="1" applyFill="1" applyBorder="1" applyAlignment="1" applyProtection="1">
      <alignment horizontal="left" vertical="center" wrapText="1" indent="1"/>
    </xf>
    <xf numFmtId="0" fontId="2" fillId="0" borderId="31" xfId="1" applyFont="1" applyFill="1" applyBorder="1" applyAlignment="1" applyProtection="1">
      <alignment horizontal="left" vertical="center" wrapText="1" indent="1"/>
    </xf>
    <xf numFmtId="0" fontId="8" fillId="0" borderId="96" xfId="0" applyFont="1" applyBorder="1" applyAlignment="1">
      <alignment horizontal="center" vertical="top" wrapText="1"/>
    </xf>
    <xf numFmtId="0" fontId="1" fillId="0" borderId="97" xfId="0" applyFont="1" applyFill="1" applyBorder="1" applyAlignment="1" applyProtection="1">
      <alignment horizontal="left" vertical="center"/>
    </xf>
    <xf numFmtId="0" fontId="2" fillId="0" borderId="98" xfId="1" applyFont="1" applyFill="1" applyBorder="1" applyAlignment="1" applyProtection="1">
      <alignment horizontal="left" vertical="center" indent="1" shrinkToFit="1"/>
    </xf>
    <xf numFmtId="0" fontId="2" fillId="0" borderId="99" xfId="1" applyFont="1" applyFill="1" applyBorder="1" applyAlignment="1" applyProtection="1">
      <alignment horizontal="left" vertical="center" indent="1" shrinkToFit="1"/>
    </xf>
    <xf numFmtId="0" fontId="2" fillId="0" borderId="100" xfId="1" applyFont="1" applyFill="1" applyBorder="1" applyAlignment="1" applyProtection="1">
      <alignment horizontal="left" vertical="center" indent="1" shrinkToFit="1"/>
    </xf>
    <xf numFmtId="0" fontId="1" fillId="2" borderId="96" xfId="0" applyFont="1" applyFill="1" applyBorder="1" applyAlignment="1" applyProtection="1">
      <alignment horizontal="center" vertical="center"/>
    </xf>
    <xf numFmtId="0" fontId="2" fillId="0" borderId="101" xfId="0" applyFont="1" applyFill="1" applyBorder="1" applyAlignment="1" applyProtection="1">
      <alignment horizontal="left" vertical="center" indent="1" shrinkToFit="1"/>
    </xf>
    <xf numFmtId="0" fontId="2" fillId="0" borderId="99" xfId="0" applyFont="1" applyFill="1" applyBorder="1" applyAlignment="1" applyProtection="1">
      <alignment horizontal="left" vertical="center" indent="1" shrinkToFit="1"/>
    </xf>
    <xf numFmtId="0" fontId="2" fillId="0" borderId="100" xfId="0" applyFont="1" applyFill="1" applyBorder="1" applyAlignment="1" applyProtection="1">
      <alignment horizontal="left" vertical="center" indent="1" shrinkToFit="1"/>
    </xf>
    <xf numFmtId="0" fontId="2" fillId="0" borderId="102" xfId="0" applyFont="1" applyFill="1" applyBorder="1" applyAlignment="1" applyProtection="1">
      <alignment horizontal="left" vertical="center" indent="1" shrinkToFit="1"/>
    </xf>
    <xf numFmtId="0" fontId="1" fillId="0" borderId="95" xfId="0" applyFont="1" applyFill="1" applyBorder="1" applyAlignment="1" applyProtection="1">
      <alignment horizontal="left" vertical="center"/>
    </xf>
    <xf numFmtId="0" fontId="2" fillId="0" borderId="103" xfId="0" applyFont="1" applyFill="1" applyBorder="1" applyAlignment="1" applyProtection="1">
      <alignment horizontal="left" vertical="center" indent="1" shrinkToFit="1"/>
    </xf>
    <xf numFmtId="0" fontId="1" fillId="2" borderId="96" xfId="0" applyFont="1" applyFill="1" applyBorder="1" applyAlignment="1" applyProtection="1">
      <alignment horizontal="center" vertical="center" shrinkToFit="1"/>
    </xf>
    <xf numFmtId="0" fontId="2" fillId="3" borderId="103" xfId="1" applyFont="1" applyFill="1" applyBorder="1" applyAlignment="1" applyProtection="1">
      <alignment horizontal="left" vertical="center" indent="1" shrinkToFit="1"/>
    </xf>
    <xf numFmtId="0" fontId="2" fillId="3" borderId="104" xfId="1" applyFont="1" applyFill="1" applyBorder="1" applyAlignment="1" applyProtection="1">
      <alignment horizontal="left" vertical="center" indent="1" shrinkToFit="1"/>
    </xf>
    <xf numFmtId="0" fontId="2" fillId="3" borderId="99" xfId="1" applyFont="1" applyFill="1" applyBorder="1" applyAlignment="1" applyProtection="1">
      <alignment horizontal="left" vertical="center" indent="1" shrinkToFit="1"/>
    </xf>
    <xf numFmtId="0" fontId="2" fillId="0" borderId="104" xfId="1" applyFont="1" applyFill="1" applyBorder="1" applyAlignment="1" applyProtection="1">
      <alignment horizontal="left" vertical="center" indent="1" shrinkToFit="1"/>
    </xf>
    <xf numFmtId="0" fontId="1" fillId="2" borderId="94" xfId="0" applyFont="1" applyFill="1" applyBorder="1" applyAlignment="1" applyProtection="1">
      <alignment horizontal="center" vertical="center"/>
    </xf>
    <xf numFmtId="0" fontId="8" fillId="0" borderId="106" xfId="0" applyFont="1" applyBorder="1" applyAlignment="1">
      <alignment horizontal="center" vertical="top" wrapText="1"/>
    </xf>
    <xf numFmtId="0" fontId="1" fillId="0" borderId="107" xfId="0" applyFont="1" applyFill="1" applyBorder="1" applyAlignment="1" applyProtection="1">
      <alignment horizontal="left" vertical="center"/>
    </xf>
    <xf numFmtId="0" fontId="2" fillId="0" borderId="108" xfId="1" applyFont="1" applyFill="1" applyBorder="1" applyAlignment="1" applyProtection="1">
      <alignment horizontal="left" vertical="center" indent="1" shrinkToFit="1"/>
    </xf>
    <xf numFmtId="0" fontId="2" fillId="0" borderId="109" xfId="1" applyFont="1" applyFill="1" applyBorder="1" applyAlignment="1" applyProtection="1">
      <alignment horizontal="left" vertical="center" indent="1" shrinkToFit="1"/>
    </xf>
    <xf numFmtId="0" fontId="2" fillId="0" borderId="110" xfId="1" applyFont="1" applyFill="1" applyBorder="1" applyAlignment="1" applyProtection="1">
      <alignment horizontal="left" vertical="center" indent="1" shrinkToFit="1"/>
    </xf>
    <xf numFmtId="0" fontId="1" fillId="2" borderId="106" xfId="0" applyFont="1" applyFill="1" applyBorder="1" applyAlignment="1" applyProtection="1">
      <alignment horizontal="center" vertical="center"/>
    </xf>
    <xf numFmtId="0" fontId="2" fillId="0" borderId="111" xfId="0" applyFont="1" applyFill="1" applyBorder="1" applyAlignment="1" applyProtection="1">
      <alignment horizontal="left" vertical="center" indent="1" shrinkToFit="1"/>
    </xf>
    <xf numFmtId="0" fontId="2" fillId="0" borderId="109" xfId="0" applyFont="1" applyFill="1" applyBorder="1" applyAlignment="1" applyProtection="1">
      <alignment horizontal="left" vertical="center" indent="1" shrinkToFit="1"/>
    </xf>
    <xf numFmtId="0" fontId="2" fillId="0" borderId="110" xfId="0" applyFont="1" applyFill="1" applyBorder="1" applyAlignment="1" applyProtection="1">
      <alignment horizontal="left" vertical="center" indent="1" shrinkToFit="1"/>
    </xf>
    <xf numFmtId="0" fontId="2" fillId="0" borderId="112" xfId="0" applyFont="1" applyFill="1" applyBorder="1" applyAlignment="1" applyProtection="1">
      <alignment horizontal="left" vertical="center" indent="1" shrinkToFit="1"/>
    </xf>
    <xf numFmtId="0" fontId="1" fillId="0" borderId="105" xfId="0" applyFont="1" applyFill="1" applyBorder="1" applyAlignment="1" applyProtection="1">
      <alignment horizontal="left" vertical="center"/>
    </xf>
    <xf numFmtId="0" fontId="2" fillId="0" borderId="113" xfId="0" applyFont="1" applyFill="1" applyBorder="1" applyAlignment="1" applyProtection="1">
      <alignment horizontal="left" vertical="center" indent="1" shrinkToFit="1"/>
    </xf>
    <xf numFmtId="0" fontId="1" fillId="2" borderId="106" xfId="0" applyFont="1" applyFill="1" applyBorder="1" applyAlignment="1" applyProtection="1">
      <alignment horizontal="center" vertical="center" shrinkToFit="1"/>
    </xf>
    <xf numFmtId="0" fontId="2" fillId="3" borderId="113" xfId="1" applyFont="1" applyFill="1" applyBorder="1" applyAlignment="1" applyProtection="1">
      <alignment horizontal="left" vertical="center" indent="1" shrinkToFit="1"/>
    </xf>
    <xf numFmtId="0" fontId="2" fillId="3" borderId="114" xfId="1" applyFont="1" applyFill="1" applyBorder="1" applyAlignment="1" applyProtection="1">
      <alignment horizontal="left" vertical="center" indent="1" shrinkToFit="1"/>
    </xf>
    <xf numFmtId="0" fontId="2" fillId="3" borderId="109" xfId="1" applyFont="1" applyFill="1" applyBorder="1" applyAlignment="1" applyProtection="1">
      <alignment horizontal="left" vertical="center" indent="1" shrinkToFit="1"/>
    </xf>
    <xf numFmtId="0" fontId="2" fillId="0" borderId="114" xfId="1" applyFont="1" applyFill="1" applyBorder="1" applyAlignment="1" applyProtection="1">
      <alignment horizontal="left" vertical="center" indent="1" shrinkToFit="1"/>
    </xf>
    <xf numFmtId="0" fontId="1" fillId="2" borderId="115" xfId="0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top" wrapText="1"/>
    </xf>
    <xf numFmtId="0" fontId="8" fillId="0" borderId="88" xfId="0" applyFont="1" applyBorder="1" applyAlignment="1">
      <alignment horizontal="center" vertical="top" wrapText="1"/>
    </xf>
    <xf numFmtId="0" fontId="1" fillId="0" borderId="89" xfId="0" applyFont="1" applyFill="1" applyBorder="1" applyAlignment="1" applyProtection="1">
      <alignment horizontal="center" vertical="center"/>
    </xf>
    <xf numFmtId="0" fontId="2" fillId="0" borderId="85" xfId="1" applyFont="1" applyFill="1" applyBorder="1" applyAlignment="1" applyProtection="1">
      <alignment horizontal="center" vertical="center" shrinkToFit="1"/>
    </xf>
    <xf numFmtId="0" fontId="2" fillId="0" borderId="86" xfId="1" applyFont="1" applyFill="1" applyBorder="1" applyAlignment="1" applyProtection="1">
      <alignment horizontal="center" vertical="center" shrinkToFit="1"/>
    </xf>
    <xf numFmtId="0" fontId="2" fillId="0" borderId="87" xfId="1" applyFont="1" applyFill="1" applyBorder="1" applyAlignment="1" applyProtection="1">
      <alignment horizontal="center" vertical="center" shrinkToFit="1"/>
    </xf>
    <xf numFmtId="0" fontId="2" fillId="0" borderId="90" xfId="0" applyFont="1" applyFill="1" applyBorder="1" applyAlignment="1" applyProtection="1">
      <alignment horizontal="center" vertical="center" shrinkToFit="1"/>
    </xf>
    <xf numFmtId="0" fontId="2" fillId="0" borderId="86" xfId="0" applyFont="1" applyFill="1" applyBorder="1" applyAlignment="1" applyProtection="1">
      <alignment horizontal="center" vertical="center" shrinkToFit="1"/>
    </xf>
    <xf numFmtId="0" fontId="2" fillId="0" borderId="87" xfId="0" applyFont="1" applyFill="1" applyBorder="1" applyAlignment="1" applyProtection="1">
      <alignment horizontal="center" vertical="center" shrinkToFit="1"/>
    </xf>
    <xf numFmtId="0" fontId="2" fillId="0" borderId="91" xfId="0" applyFont="1" applyFill="1" applyBorder="1" applyAlignment="1" applyProtection="1">
      <alignment horizontal="center" vertical="center" shrinkToFit="1"/>
    </xf>
    <xf numFmtId="0" fontId="1" fillId="0" borderId="84" xfId="0" applyFont="1" applyFill="1" applyBorder="1" applyAlignment="1" applyProtection="1">
      <alignment horizontal="center" vertical="center"/>
    </xf>
    <xf numFmtId="0" fontId="2" fillId="0" borderId="92" xfId="0" applyFont="1" applyFill="1" applyBorder="1" applyAlignment="1" applyProtection="1">
      <alignment horizontal="center" vertical="center" shrinkToFit="1"/>
    </xf>
    <xf numFmtId="0" fontId="2" fillId="3" borderId="92" xfId="1" applyFont="1" applyFill="1" applyBorder="1" applyAlignment="1" applyProtection="1">
      <alignment horizontal="center" vertical="center" shrinkToFit="1"/>
    </xf>
    <xf numFmtId="0" fontId="2" fillId="3" borderId="93" xfId="1" applyFont="1" applyFill="1" applyBorder="1" applyAlignment="1" applyProtection="1">
      <alignment horizontal="center" vertical="center" shrinkToFit="1"/>
    </xf>
    <xf numFmtId="0" fontId="2" fillId="3" borderId="86" xfId="1" applyFont="1" applyFill="1" applyBorder="1" applyAlignment="1" applyProtection="1">
      <alignment horizontal="center" vertical="center" shrinkToFit="1"/>
    </xf>
    <xf numFmtId="0" fontId="2" fillId="0" borderId="93" xfId="1" applyFont="1" applyFill="1" applyBorder="1" applyAlignment="1" applyProtection="1">
      <alignment horizontal="center" vertical="center" shrinkToFit="1"/>
    </xf>
    <xf numFmtId="0" fontId="6" fillId="0" borderId="88" xfId="0" applyFont="1" applyBorder="1" applyAlignment="1">
      <alignment horizontal="center" vertical="top" wrapText="1"/>
    </xf>
    <xf numFmtId="0" fontId="2" fillId="0" borderId="23" xfId="1" applyFont="1" applyFill="1" applyBorder="1" applyAlignment="1" applyProtection="1">
      <alignment horizontal="center" vertical="center" shrinkToFit="1"/>
    </xf>
    <xf numFmtId="0" fontId="2" fillId="0" borderId="24" xfId="1" applyFont="1" applyFill="1" applyBorder="1" applyAlignment="1" applyProtection="1">
      <alignment horizontal="center" vertical="center" shrinkToFit="1"/>
    </xf>
    <xf numFmtId="0" fontId="1" fillId="0" borderId="30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shrinkToFit="1"/>
    </xf>
    <xf numFmtId="2" fontId="2" fillId="0" borderId="86" xfId="1" applyNumberFormat="1" applyFont="1" applyFill="1" applyBorder="1" applyAlignment="1" applyProtection="1">
      <alignment horizontal="center" vertical="center" shrinkToFit="1"/>
    </xf>
    <xf numFmtId="0" fontId="7" fillId="0" borderId="0" xfId="0" quotePrefix="1" applyFont="1" applyBorder="1" applyAlignment="1">
      <alignment horizontal="center" vertical="center" wrapText="1"/>
    </xf>
    <xf numFmtId="0" fontId="2" fillId="0" borderId="34" xfId="1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 shrinkToFit="1"/>
    </xf>
    <xf numFmtId="0" fontId="2" fillId="3" borderId="20" xfId="1" applyFont="1" applyFill="1" applyBorder="1" applyAlignment="1" applyProtection="1">
      <alignment horizontal="center" vertical="center" wrapText="1"/>
    </xf>
    <xf numFmtId="0" fontId="2" fillId="3" borderId="31" xfId="1" applyFont="1" applyFill="1" applyBorder="1" applyAlignment="1" applyProtection="1">
      <alignment horizontal="center" vertical="center" wrapText="1"/>
    </xf>
    <xf numFmtId="0" fontId="2" fillId="3" borderId="23" xfId="1" applyFont="1" applyFill="1" applyBorder="1" applyAlignment="1" applyProtection="1">
      <alignment horizontal="center" vertical="center" wrapText="1"/>
    </xf>
    <xf numFmtId="0" fontId="2" fillId="3" borderId="23" xfId="1" applyFont="1" applyFill="1" applyBorder="1" applyAlignment="1" applyProtection="1">
      <alignment horizontal="center" vertical="center" shrinkToFit="1"/>
    </xf>
    <xf numFmtId="49" fontId="0" fillId="0" borderId="0" xfId="0" applyNumberFormat="1" applyAlignment="1">
      <alignment horizontal="center"/>
    </xf>
    <xf numFmtId="2" fontId="1" fillId="2" borderId="88" xfId="0" applyNumberFormat="1" applyFont="1" applyFill="1" applyBorder="1" applyAlignment="1" applyProtection="1">
      <alignment horizontal="center" vertical="center" shrinkToFit="1"/>
    </xf>
    <xf numFmtId="2" fontId="2" fillId="3" borderId="93" xfId="1" applyNumberFormat="1" applyFont="1" applyFill="1" applyBorder="1" applyAlignment="1" applyProtection="1">
      <alignment horizontal="center" vertical="center" shrinkToFit="1"/>
    </xf>
    <xf numFmtId="2" fontId="1" fillId="2" borderId="88" xfId="0" applyNumberFormat="1" applyFont="1" applyFill="1" applyBorder="1" applyAlignment="1" applyProtection="1">
      <alignment horizontal="center" vertical="center"/>
    </xf>
    <xf numFmtId="2" fontId="1" fillId="2" borderId="83" xfId="0" applyNumberFormat="1" applyFont="1" applyFill="1" applyBorder="1" applyAlignment="1" applyProtection="1">
      <alignment horizontal="center" vertical="center"/>
    </xf>
    <xf numFmtId="2" fontId="2" fillId="0" borderId="91" xfId="0" applyNumberFormat="1" applyFont="1" applyFill="1" applyBorder="1" applyAlignment="1" applyProtection="1">
      <alignment horizontal="center" vertical="center" shrinkToFit="1"/>
    </xf>
    <xf numFmtId="2" fontId="2" fillId="0" borderId="85" xfId="1" applyNumberFormat="1" applyFont="1" applyFill="1" applyBorder="1" applyAlignment="1" applyProtection="1">
      <alignment horizontal="center" vertical="center" shrinkToFit="1"/>
    </xf>
    <xf numFmtId="2" fontId="2" fillId="3" borderId="92" xfId="1" applyNumberFormat="1" applyFont="1" applyFill="1" applyBorder="1" applyAlignment="1" applyProtection="1">
      <alignment horizontal="center" vertical="center" shrinkToFit="1"/>
    </xf>
    <xf numFmtId="2" fontId="2" fillId="3" borderId="86" xfId="1" applyNumberFormat="1" applyFont="1" applyFill="1" applyBorder="1" applyAlignment="1" applyProtection="1">
      <alignment horizontal="center" vertical="center" shrinkToFit="1"/>
    </xf>
    <xf numFmtId="2" fontId="1" fillId="0" borderId="84" xfId="0" applyNumberFormat="1" applyFont="1" applyFill="1" applyBorder="1" applyAlignment="1" applyProtection="1">
      <alignment horizontal="center" vertical="center"/>
    </xf>
    <xf numFmtId="0" fontId="1" fillId="4" borderId="69" xfId="0" applyFont="1" applyFill="1" applyBorder="1" applyAlignment="1" applyProtection="1">
      <alignment horizontal="left" vertical="center"/>
    </xf>
    <xf numFmtId="0" fontId="2" fillId="4" borderId="46" xfId="1" applyFont="1" applyFill="1" applyBorder="1" applyAlignment="1" applyProtection="1">
      <alignment horizontal="left" vertical="center" indent="1" shrinkToFit="1"/>
    </xf>
    <xf numFmtId="0" fontId="2" fillId="4" borderId="12" xfId="1" applyFont="1" applyFill="1" applyBorder="1" applyAlignment="1" applyProtection="1">
      <alignment horizontal="left" vertical="center" indent="1" shrinkToFit="1"/>
    </xf>
    <xf numFmtId="0" fontId="2" fillId="4" borderId="42" xfId="1" applyFont="1" applyFill="1" applyBorder="1" applyAlignment="1" applyProtection="1">
      <alignment horizontal="left" vertical="center" indent="1" shrinkToFit="1"/>
    </xf>
    <xf numFmtId="0" fontId="1" fillId="4" borderId="43" xfId="0" applyFont="1" applyFill="1" applyBorder="1" applyAlignment="1" applyProtection="1">
      <alignment horizontal="center" vertical="center"/>
    </xf>
    <xf numFmtId="0" fontId="2" fillId="4" borderId="71" xfId="0" applyFont="1" applyFill="1" applyBorder="1" applyAlignment="1" applyProtection="1">
      <alignment horizontal="left" vertical="center" indent="1" shrinkToFit="1"/>
    </xf>
    <xf numFmtId="0" fontId="2" fillId="4" borderId="12" xfId="0" applyFont="1" applyFill="1" applyBorder="1" applyAlignment="1" applyProtection="1">
      <alignment horizontal="left" vertical="center" indent="1" shrinkToFit="1"/>
    </xf>
    <xf numFmtId="0" fontId="2" fillId="4" borderId="42" xfId="0" applyFont="1" applyFill="1" applyBorder="1" applyAlignment="1" applyProtection="1">
      <alignment horizontal="left" vertical="center" indent="1" shrinkToFit="1"/>
    </xf>
    <xf numFmtId="0" fontId="2" fillId="4" borderId="72" xfId="0" applyFont="1" applyFill="1" applyBorder="1" applyAlignment="1" applyProtection="1">
      <alignment horizontal="left" vertical="center" indent="1" shrinkToFit="1"/>
    </xf>
    <xf numFmtId="0" fontId="1" fillId="4" borderId="3" xfId="0" applyFont="1" applyFill="1" applyBorder="1" applyAlignment="1" applyProtection="1">
      <alignment horizontal="left" vertical="center"/>
    </xf>
    <xf numFmtId="0" fontId="2" fillId="4" borderId="70" xfId="0" applyFont="1" applyFill="1" applyBorder="1" applyAlignment="1" applyProtection="1">
      <alignment horizontal="left" vertical="center" indent="1" shrinkToFit="1"/>
    </xf>
    <xf numFmtId="0" fontId="1" fillId="4" borderId="43" xfId="0" applyFont="1" applyFill="1" applyBorder="1" applyAlignment="1" applyProtection="1">
      <alignment horizontal="center" vertical="center" shrinkToFit="1"/>
    </xf>
    <xf numFmtId="0" fontId="2" fillId="4" borderId="70" xfId="1" applyFont="1" applyFill="1" applyBorder="1" applyAlignment="1" applyProtection="1">
      <alignment horizontal="left" vertical="center" indent="1" shrinkToFit="1"/>
    </xf>
    <xf numFmtId="0" fontId="2" fillId="4" borderId="13" xfId="1" applyFont="1" applyFill="1" applyBorder="1" applyAlignment="1" applyProtection="1">
      <alignment horizontal="left" vertical="center" indent="1" shrinkToFit="1"/>
    </xf>
    <xf numFmtId="0" fontId="1" fillId="4" borderId="67" xfId="0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/>
    </xf>
    <xf numFmtId="0" fontId="2" fillId="3" borderId="20" xfId="1" applyFont="1" applyFill="1" applyBorder="1" applyAlignment="1" applyProtection="1">
      <alignment horizontal="center" vertical="center" shrinkToFit="1"/>
    </xf>
    <xf numFmtId="0" fontId="2" fillId="3" borderId="50" xfId="1" applyFont="1" applyFill="1" applyBorder="1" applyAlignment="1" applyProtection="1">
      <alignment horizontal="center" vertical="center" shrinkToFit="1"/>
    </xf>
    <xf numFmtId="0" fontId="2" fillId="3" borderId="31" xfId="1" applyFont="1" applyFill="1" applyBorder="1" applyAlignment="1" applyProtection="1">
      <alignment horizontal="center" vertical="center" shrinkToFit="1"/>
    </xf>
    <xf numFmtId="0" fontId="2" fillId="3" borderId="51" xfId="1" applyFont="1" applyFill="1" applyBorder="1" applyAlignment="1" applyProtection="1">
      <alignment horizontal="center" vertical="center" shrinkToFit="1"/>
    </xf>
    <xf numFmtId="0" fontId="2" fillId="3" borderId="10" xfId="1" applyFont="1" applyFill="1" applyBorder="1" applyAlignment="1" applyProtection="1">
      <alignment horizontal="center" vertical="center" shrinkToFit="1"/>
    </xf>
    <xf numFmtId="0" fontId="2" fillId="3" borderId="114" xfId="1" applyFont="1" applyFill="1" applyBorder="1" applyAlignment="1" applyProtection="1">
      <alignment horizontal="center" vertical="center" shrinkToFit="1"/>
    </xf>
    <xf numFmtId="0" fontId="2" fillId="3" borderId="104" xfId="1" applyFont="1" applyFill="1" applyBorder="1" applyAlignment="1" applyProtection="1">
      <alignment horizontal="center" vertical="center" shrinkToFit="1"/>
    </xf>
    <xf numFmtId="0" fontId="2" fillId="3" borderId="109" xfId="1" applyFont="1" applyFill="1" applyBorder="1" applyAlignment="1" applyProtection="1">
      <alignment horizontal="center" vertical="center" shrinkToFit="1"/>
    </xf>
    <xf numFmtId="0" fontId="2" fillId="3" borderId="99" xfId="1" applyFont="1" applyFill="1" applyBorder="1" applyAlignment="1" applyProtection="1">
      <alignment horizontal="center" vertical="center" shrinkToFit="1"/>
    </xf>
    <xf numFmtId="0" fontId="1" fillId="2" borderId="116" xfId="0" applyFont="1" applyFill="1" applyBorder="1" applyAlignment="1" applyProtection="1">
      <alignment horizontal="center" vertical="center"/>
    </xf>
    <xf numFmtId="2" fontId="1" fillId="2" borderId="96" xfId="0" applyNumberFormat="1" applyFont="1" applyFill="1" applyBorder="1" applyAlignment="1" applyProtection="1">
      <alignment horizontal="center" vertical="center"/>
    </xf>
    <xf numFmtId="2" fontId="2" fillId="0" borderId="99" xfId="1" applyNumberFormat="1" applyFont="1" applyFill="1" applyBorder="1" applyAlignment="1" applyProtection="1">
      <alignment horizontal="center" vertical="center" shrinkToFit="1"/>
    </xf>
    <xf numFmtId="2" fontId="2" fillId="0" borderId="103" xfId="1" applyNumberFormat="1" applyFont="1" applyFill="1" applyBorder="1" applyAlignment="1" applyProtection="1">
      <alignment horizontal="center" vertical="center" shrinkToFit="1"/>
    </xf>
    <xf numFmtId="2" fontId="2" fillId="0" borderId="98" xfId="1" applyNumberFormat="1" applyFont="1" applyFill="1" applyBorder="1" applyAlignment="1" applyProtection="1">
      <alignment horizontal="center" vertical="center" shrinkToFit="1"/>
    </xf>
    <xf numFmtId="0" fontId="1" fillId="0" borderId="49" xfId="0" applyFont="1" applyFill="1" applyBorder="1" applyAlignment="1" applyProtection="1">
      <alignment horizontal="center" vertical="center"/>
    </xf>
    <xf numFmtId="0" fontId="1" fillId="0" borderId="107" xfId="0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109" xfId="1" applyFont="1" applyFill="1" applyBorder="1" applyAlignment="1" applyProtection="1">
      <alignment horizontal="center" vertical="center" shrinkToFit="1"/>
    </xf>
    <xf numFmtId="0" fontId="2" fillId="0" borderId="99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110" xfId="1" applyFont="1" applyFill="1" applyBorder="1" applyAlignment="1" applyProtection="1">
      <alignment horizontal="center" vertical="center" shrinkToFit="1"/>
    </xf>
    <xf numFmtId="0" fontId="2" fillId="0" borderId="100" xfId="1" applyFont="1" applyFill="1" applyBorder="1" applyAlignment="1" applyProtection="1">
      <alignment horizontal="center" vertical="center" shrinkToFit="1"/>
    </xf>
    <xf numFmtId="0" fontId="1" fillId="0" borderId="117" xfId="0" applyFont="1" applyFill="1" applyBorder="1" applyAlignment="1" applyProtection="1">
      <alignment horizontal="center" vertical="center"/>
    </xf>
    <xf numFmtId="0" fontId="2" fillId="0" borderId="113" xfId="0" applyFont="1" applyFill="1" applyBorder="1" applyAlignment="1" applyProtection="1">
      <alignment horizontal="center" vertical="center" shrinkToFit="1"/>
    </xf>
    <xf numFmtId="0" fontId="2" fillId="0" borderId="109" xfId="0" applyFont="1" applyFill="1" applyBorder="1" applyAlignment="1" applyProtection="1">
      <alignment horizontal="center" vertical="center" shrinkToFit="1"/>
    </xf>
    <xf numFmtId="0" fontId="2" fillId="0" borderId="108" xfId="0" applyFont="1" applyFill="1" applyBorder="1" applyAlignment="1" applyProtection="1">
      <alignment horizontal="center" vertical="center" shrinkToFit="1"/>
    </xf>
    <xf numFmtId="0" fontId="1" fillId="0" borderId="105" xfId="0" applyFont="1" applyFill="1" applyBorder="1" applyAlignment="1" applyProtection="1">
      <alignment horizontal="center" vertical="center"/>
    </xf>
    <xf numFmtId="0" fontId="1" fillId="0" borderId="95" xfId="0" applyFont="1" applyFill="1" applyBorder="1" applyAlignment="1" applyProtection="1">
      <alignment horizontal="center" vertical="center"/>
    </xf>
    <xf numFmtId="0" fontId="2" fillId="0" borderId="103" xfId="0" applyFont="1" applyFill="1" applyBorder="1" applyAlignment="1" applyProtection="1">
      <alignment horizontal="center" vertical="center" shrinkToFit="1"/>
    </xf>
    <xf numFmtId="0" fontId="2" fillId="0" borderId="110" xfId="0" applyFont="1" applyFill="1" applyBorder="1" applyAlignment="1" applyProtection="1">
      <alignment horizontal="center" vertical="center" shrinkToFit="1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12" xfId="0" applyFont="1" applyFill="1" applyBorder="1" applyAlignment="1" applyProtection="1">
      <alignment horizontal="center" vertical="center" shrinkToFit="1"/>
    </xf>
    <xf numFmtId="0" fontId="2" fillId="0" borderId="102" xfId="0" applyFont="1" applyFill="1" applyBorder="1" applyAlignment="1" applyProtection="1">
      <alignment horizontal="center" vertical="center" shrinkToFit="1"/>
    </xf>
    <xf numFmtId="0" fontId="2" fillId="3" borderId="113" xfId="1" applyFont="1" applyFill="1" applyBorder="1" applyAlignment="1" applyProtection="1">
      <alignment horizontal="center" vertical="center" shrinkToFit="1"/>
    </xf>
    <xf numFmtId="0" fontId="2" fillId="3" borderId="103" xfId="1" applyFont="1" applyFill="1" applyBorder="1" applyAlignment="1" applyProtection="1">
      <alignment horizontal="center" vertical="center" shrinkToFit="1"/>
    </xf>
    <xf numFmtId="2" fontId="1" fillId="2" borderId="73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Border="1" applyAlignment="1">
      <alignment horizontal="center" vertical="center" wrapText="1"/>
    </xf>
    <xf numFmtId="2" fontId="1" fillId="0" borderId="69" xfId="0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vertical="center" shrinkToFit="1"/>
    </xf>
    <xf numFmtId="2" fontId="2" fillId="0" borderId="42" xfId="1" applyNumberFormat="1" applyFont="1" applyFill="1" applyBorder="1" applyAlignment="1" applyProtection="1">
      <alignment horizontal="center" vertical="center" shrinkToFit="1"/>
    </xf>
    <xf numFmtId="2" fontId="1" fillId="2" borderId="43" xfId="0" applyNumberFormat="1" applyFont="1" applyFill="1" applyBorder="1" applyAlignment="1" applyProtection="1">
      <alignment horizontal="center" vertical="center"/>
    </xf>
    <xf numFmtId="2" fontId="2" fillId="0" borderId="71" xfId="0" applyNumberFormat="1" applyFont="1" applyFill="1" applyBorder="1" applyAlignment="1" applyProtection="1">
      <alignment horizontal="center" vertical="center" shrinkToFit="1"/>
    </xf>
    <xf numFmtId="2" fontId="2" fillId="0" borderId="12" xfId="0" applyNumberFormat="1" applyFont="1" applyFill="1" applyBorder="1" applyAlignment="1" applyProtection="1">
      <alignment horizontal="center" vertical="center" shrinkToFit="1"/>
    </xf>
    <xf numFmtId="2" fontId="1" fillId="0" borderId="3" xfId="0" applyNumberFormat="1" applyFont="1" applyFill="1" applyBorder="1" applyAlignment="1" applyProtection="1">
      <alignment horizontal="center" vertical="center"/>
    </xf>
    <xf numFmtId="2" fontId="2" fillId="0" borderId="70" xfId="0" applyNumberFormat="1" applyFont="1" applyFill="1" applyBorder="1" applyAlignment="1" applyProtection="1">
      <alignment horizontal="center" vertical="center" shrinkToFit="1"/>
    </xf>
    <xf numFmtId="2" fontId="1" fillId="2" borderId="43" xfId="0" applyNumberFormat="1" applyFont="1" applyFill="1" applyBorder="1" applyAlignment="1" applyProtection="1">
      <alignment horizontal="center" vertical="center" shrinkToFit="1"/>
    </xf>
    <xf numFmtId="2" fontId="2" fillId="3" borderId="13" xfId="1" applyNumberFormat="1" applyFont="1" applyFill="1" applyBorder="1" applyAlignment="1" applyProtection="1">
      <alignment horizontal="center" vertical="center" shrinkToFit="1"/>
    </xf>
    <xf numFmtId="2" fontId="2" fillId="3" borderId="12" xfId="1" applyNumberFormat="1" applyFont="1" applyFill="1" applyBorder="1" applyAlignment="1" applyProtection="1">
      <alignment horizontal="center" vertical="center" shrinkToFit="1"/>
    </xf>
    <xf numFmtId="2" fontId="1" fillId="2" borderId="67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0" fontId="1" fillId="0" borderId="118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19" xfId="0" applyFont="1" applyFill="1" applyBorder="1" applyAlignment="1" applyProtection="1">
      <alignment horizontal="center" vertical="center"/>
    </xf>
    <xf numFmtId="0" fontId="1" fillId="0" borderId="61" xfId="0" applyFont="1" applyFill="1" applyBorder="1" applyAlignment="1" applyProtection="1">
      <alignment horizontal="center" vertical="center"/>
    </xf>
    <xf numFmtId="0" fontId="1" fillId="0" borderId="120" xfId="0" applyFont="1" applyFill="1" applyBorder="1" applyAlignment="1" applyProtection="1">
      <alignment horizontal="center" vertical="center"/>
    </xf>
    <xf numFmtId="0" fontId="1" fillId="0" borderId="121" xfId="0" applyFont="1" applyFill="1" applyBorder="1" applyAlignment="1" applyProtection="1">
      <alignment horizontal="center" vertical="center"/>
    </xf>
    <xf numFmtId="0" fontId="1" fillId="0" borderId="122" xfId="0" applyFont="1" applyFill="1" applyBorder="1" applyAlignment="1" applyProtection="1">
      <alignment horizontal="center" vertical="center"/>
    </xf>
    <xf numFmtId="2" fontId="1" fillId="0" borderId="68" xfId="0" applyNumberFormat="1" applyFont="1" applyFill="1" applyBorder="1" applyAlignment="1" applyProtection="1">
      <alignment horizontal="center" vertical="center"/>
    </xf>
    <xf numFmtId="0" fontId="2" fillId="0" borderId="124" xfId="1" applyFont="1" applyFill="1" applyBorder="1" applyAlignment="1" applyProtection="1">
      <alignment horizontal="left" vertical="center" indent="1" shrinkToFit="1"/>
    </xf>
    <xf numFmtId="0" fontId="2" fillId="0" borderId="18" xfId="1" applyFont="1" applyFill="1" applyBorder="1" applyAlignment="1" applyProtection="1">
      <alignment horizontal="center" vertical="center" shrinkToFit="1"/>
    </xf>
    <xf numFmtId="0" fontId="2" fillId="0" borderId="63" xfId="1" applyFont="1" applyFill="1" applyBorder="1" applyAlignment="1" applyProtection="1">
      <alignment horizontal="center" vertical="center" shrinkToFit="1"/>
    </xf>
    <xf numFmtId="0" fontId="2" fillId="0" borderId="59" xfId="1" applyFont="1" applyFill="1" applyBorder="1" applyAlignment="1" applyProtection="1">
      <alignment horizontal="center" vertical="center" shrinkToFit="1"/>
    </xf>
    <xf numFmtId="0" fontId="2" fillId="0" borderId="90" xfId="1" applyFont="1" applyFill="1" applyBorder="1" applyAlignment="1" applyProtection="1">
      <alignment horizontal="center" vertical="center" shrinkToFit="1"/>
    </xf>
    <xf numFmtId="0" fontId="2" fillId="0" borderId="111" xfId="0" applyFont="1" applyFill="1" applyBorder="1" applyAlignment="1" applyProtection="1">
      <alignment horizontal="center" vertical="center" shrinkToFit="1"/>
    </xf>
    <xf numFmtId="2" fontId="2" fillId="0" borderId="101" xfId="1" applyNumberFormat="1" applyFont="1" applyFill="1" applyBorder="1" applyAlignment="1" applyProtection="1">
      <alignment horizontal="center" vertical="center" shrinkToFit="1"/>
    </xf>
    <xf numFmtId="0" fontId="2" fillId="0" borderId="19" xfId="1" applyFont="1" applyFill="1" applyBorder="1" applyAlignment="1" applyProtection="1">
      <alignment horizontal="center" vertical="center" shrinkToFit="1"/>
    </xf>
    <xf numFmtId="2" fontId="2" fillId="0" borderId="90" xfId="1" applyNumberFormat="1" applyFont="1" applyFill="1" applyBorder="1" applyAlignment="1" applyProtection="1">
      <alignment horizontal="center" vertical="center" shrinkToFit="1"/>
    </xf>
    <xf numFmtId="2" fontId="2" fillId="0" borderId="92" xfId="0" applyNumberFormat="1" applyFont="1" applyFill="1" applyBorder="1" applyAlignment="1" applyProtection="1">
      <alignment horizontal="center" vertical="center" shrinkToFit="1"/>
    </xf>
    <xf numFmtId="0" fontId="2" fillId="4" borderId="31" xfId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0" fontId="2" fillId="0" borderId="125" xfId="0" applyFont="1" applyFill="1" applyBorder="1" applyAlignment="1" applyProtection="1">
      <alignment horizontal="center" vertical="center" shrinkToFit="1"/>
    </xf>
    <xf numFmtId="0" fontId="2" fillId="0" borderId="126" xfId="0" applyFont="1" applyFill="1" applyBorder="1" applyAlignment="1" applyProtection="1">
      <alignment horizontal="center" vertical="center" shrinkToFit="1"/>
    </xf>
    <xf numFmtId="2" fontId="2" fillId="0" borderId="128" xfId="0" applyNumberFormat="1" applyFont="1" applyFill="1" applyBorder="1" applyAlignment="1" applyProtection="1">
      <alignment horizontal="center" vertical="center" shrinkToFit="1"/>
    </xf>
    <xf numFmtId="2" fontId="2" fillId="3" borderId="46" xfId="1" applyNumberFormat="1" applyFont="1" applyFill="1" applyBorder="1" applyAlignment="1" applyProtection="1">
      <alignment horizontal="center" vertical="center" shrinkToFit="1"/>
    </xf>
    <xf numFmtId="164" fontId="0" fillId="0" borderId="0" xfId="0" applyNumberFormat="1" applyAlignment="1">
      <alignment horizontal="center"/>
    </xf>
    <xf numFmtId="164" fontId="5" fillId="0" borderId="47" xfId="0" applyNumberFormat="1" applyFont="1" applyBorder="1" applyAlignment="1">
      <alignment horizontal="center" vertical="center" wrapText="1"/>
    </xf>
    <xf numFmtId="164" fontId="1" fillId="0" borderId="119" xfId="0" applyNumberFormat="1" applyFont="1" applyFill="1" applyBorder="1" applyAlignment="1" applyProtection="1">
      <alignment horizontal="center" vertical="center"/>
    </xf>
    <xf numFmtId="164" fontId="2" fillId="0" borderId="63" xfId="1" applyNumberFormat="1" applyFont="1" applyFill="1" applyBorder="1" applyAlignment="1" applyProtection="1">
      <alignment horizontal="center" vertical="center" shrinkToFit="1"/>
    </xf>
    <xf numFmtId="164" fontId="2" fillId="0" borderId="53" xfId="1" applyNumberFormat="1" applyFont="1" applyFill="1" applyBorder="1" applyAlignment="1" applyProtection="1">
      <alignment horizontal="center" vertical="center" shrinkToFit="1"/>
    </xf>
    <xf numFmtId="164" fontId="2" fillId="0" borderId="52" xfId="1" applyNumberFormat="1" applyFont="1" applyFill="1" applyBorder="1" applyAlignment="1" applyProtection="1">
      <alignment horizontal="center" vertical="center" shrinkToFit="1"/>
    </xf>
    <xf numFmtId="164" fontId="1" fillId="2" borderId="47" xfId="0" applyNumberFormat="1" applyFont="1" applyFill="1" applyBorder="1" applyAlignment="1" applyProtection="1">
      <alignment horizontal="center" vertical="center"/>
    </xf>
    <xf numFmtId="164" fontId="1" fillId="0" borderId="54" xfId="0" applyNumberFormat="1" applyFont="1" applyFill="1" applyBorder="1" applyAlignment="1" applyProtection="1">
      <alignment horizontal="center" vertical="center"/>
    </xf>
    <xf numFmtId="164" fontId="2" fillId="0" borderId="55" xfId="0" applyNumberFormat="1" applyFont="1" applyFill="1" applyBorder="1" applyAlignment="1" applyProtection="1">
      <alignment horizontal="center" vertical="center" shrinkToFit="1"/>
    </xf>
    <xf numFmtId="164" fontId="2" fillId="0" borderId="53" xfId="0" applyNumberFormat="1" applyFont="1" applyFill="1" applyBorder="1" applyAlignment="1" applyProtection="1">
      <alignment horizontal="center" vertical="center" shrinkToFit="1"/>
    </xf>
    <xf numFmtId="164" fontId="1" fillId="0" borderId="57" xfId="0" applyNumberFormat="1" applyFont="1" applyFill="1" applyBorder="1" applyAlignment="1" applyProtection="1">
      <alignment horizontal="center" vertical="center"/>
    </xf>
    <xf numFmtId="164" fontId="2" fillId="0" borderId="126" xfId="0" applyNumberFormat="1" applyFont="1" applyFill="1" applyBorder="1" applyAlignment="1" applyProtection="1">
      <alignment horizontal="center" vertical="center" shrinkToFit="1"/>
    </xf>
    <xf numFmtId="164" fontId="1" fillId="2" borderId="47" xfId="0" applyNumberFormat="1" applyFont="1" applyFill="1" applyBorder="1" applyAlignment="1" applyProtection="1">
      <alignment horizontal="center" vertical="center" shrinkToFit="1"/>
    </xf>
    <xf numFmtId="164" fontId="2" fillId="3" borderId="55" xfId="1" applyNumberFormat="1" applyFont="1" applyFill="1" applyBorder="1" applyAlignment="1" applyProtection="1">
      <alignment horizontal="center" vertical="center" shrinkToFit="1"/>
    </xf>
    <xf numFmtId="164" fontId="2" fillId="3" borderId="56" xfId="1" applyNumberFormat="1" applyFont="1" applyFill="1" applyBorder="1" applyAlignment="1" applyProtection="1">
      <alignment horizontal="center" vertical="center" shrinkToFit="1"/>
    </xf>
    <xf numFmtId="164" fontId="2" fillId="3" borderId="53" xfId="1" applyNumberFormat="1" applyFont="1" applyFill="1" applyBorder="1" applyAlignment="1" applyProtection="1">
      <alignment horizontal="center" vertical="center" shrinkToFit="1"/>
    </xf>
    <xf numFmtId="164" fontId="1" fillId="2" borderId="5" xfId="0" applyNumberFormat="1" applyFont="1" applyFill="1" applyBorder="1" applyAlignment="1" applyProtection="1">
      <alignment horizontal="center" vertical="center"/>
    </xf>
    <xf numFmtId="164" fontId="1" fillId="2" borderId="65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164" fontId="6" fillId="0" borderId="73" xfId="0" applyNumberFormat="1" applyFont="1" applyFill="1" applyBorder="1" applyAlignment="1">
      <alignment horizontal="center" vertical="center" wrapText="1"/>
    </xf>
    <xf numFmtId="164" fontId="1" fillId="0" borderId="123" xfId="0" applyNumberFormat="1" applyFont="1" applyFill="1" applyBorder="1" applyAlignment="1" applyProtection="1">
      <alignment horizontal="center" vertical="center"/>
    </xf>
    <xf numFmtId="164" fontId="2" fillId="0" borderId="78" xfId="1" applyNumberFormat="1" applyFont="1" applyFill="1" applyBorder="1" applyAlignment="1" applyProtection="1">
      <alignment horizontal="center" vertical="center" shrinkToFit="1"/>
    </xf>
    <xf numFmtId="164" fontId="2" fillId="0" borderId="77" xfId="1" applyNumberFormat="1" applyFont="1" applyFill="1" applyBorder="1" applyAlignment="1" applyProtection="1">
      <alignment horizontal="center" vertical="center" shrinkToFit="1"/>
    </xf>
    <xf numFmtId="164" fontId="2" fillId="0" borderId="74" xfId="1" applyNumberFormat="1" applyFont="1" applyFill="1" applyBorder="1" applyAlignment="1" applyProtection="1">
      <alignment horizontal="center" vertical="center" shrinkToFit="1"/>
    </xf>
    <xf numFmtId="164" fontId="1" fillId="0" borderId="75" xfId="0" applyNumberFormat="1" applyFont="1" applyFill="1" applyBorder="1" applyAlignment="1" applyProtection="1">
      <alignment horizontal="center" vertical="center"/>
    </xf>
    <xf numFmtId="164" fontId="2" fillId="0" borderId="81" xfId="0" applyNumberFormat="1" applyFont="1" applyFill="1" applyBorder="1" applyAlignment="1" applyProtection="1">
      <alignment horizontal="center" vertical="center" shrinkToFit="1"/>
    </xf>
    <xf numFmtId="164" fontId="2" fillId="0" borderId="77" xfId="0" applyNumberFormat="1" applyFont="1" applyFill="1" applyBorder="1" applyAlignment="1" applyProtection="1">
      <alignment horizontal="center" vertical="center" shrinkToFit="1"/>
    </xf>
    <xf numFmtId="164" fontId="1" fillId="0" borderId="80" xfId="0" applyNumberFormat="1" applyFont="1" applyFill="1" applyBorder="1" applyAlignment="1" applyProtection="1">
      <alignment horizontal="center" vertical="center"/>
    </xf>
    <xf numFmtId="164" fontId="2" fillId="0" borderId="127" xfId="0" applyNumberFormat="1" applyFont="1" applyFill="1" applyBorder="1" applyAlignment="1" applyProtection="1">
      <alignment horizontal="center" vertical="center" shrinkToFit="1"/>
    </xf>
    <xf numFmtId="164" fontId="2" fillId="0" borderId="81" xfId="1" applyNumberFormat="1" applyFont="1" applyFill="1" applyBorder="1" applyAlignment="1" applyProtection="1">
      <alignment horizontal="center" vertical="center" shrinkToFit="1"/>
    </xf>
    <xf numFmtId="164" fontId="2" fillId="0" borderId="82" xfId="1" applyNumberFormat="1" applyFont="1" applyFill="1" applyBorder="1" applyAlignment="1" applyProtection="1">
      <alignment horizontal="center" vertical="center" shrinkToFit="1"/>
    </xf>
    <xf numFmtId="164" fontId="0" fillId="0" borderId="0" xfId="0" applyNumberFormat="1" applyFill="1" applyAlignment="1">
      <alignment horizontal="center"/>
    </xf>
    <xf numFmtId="0" fontId="12" fillId="3" borderId="23" xfId="1" applyFont="1" applyFill="1" applyBorder="1" applyAlignment="1" applyProtection="1">
      <alignment horizontal="left" vertical="center" indent="1" shrinkToFit="1"/>
    </xf>
    <xf numFmtId="0" fontId="2" fillId="3" borderId="40" xfId="1" applyFont="1" applyFill="1" applyBorder="1" applyAlignment="1" applyProtection="1">
      <alignment horizontal="center" vertical="center" shrinkToFit="1"/>
    </xf>
    <xf numFmtId="2" fontId="8" fillId="0" borderId="88" xfId="0" applyNumberFormat="1" applyFont="1" applyBorder="1" applyAlignment="1">
      <alignment horizontal="center" vertical="top" wrapText="1"/>
    </xf>
    <xf numFmtId="2" fontId="1" fillId="0" borderId="120" xfId="0" applyNumberFormat="1" applyFont="1" applyFill="1" applyBorder="1" applyAlignment="1" applyProtection="1">
      <alignment horizontal="center" vertical="center"/>
    </xf>
    <xf numFmtId="2" fontId="1" fillId="0" borderId="89" xfId="0" applyNumberFormat="1" applyFont="1" applyFill="1" applyBorder="1" applyAlignment="1" applyProtection="1">
      <alignment horizontal="center" vertical="center"/>
    </xf>
    <xf numFmtId="2" fontId="2" fillId="0" borderId="86" xfId="0" applyNumberFormat="1" applyFont="1" applyFill="1" applyBorder="1" applyAlignment="1" applyProtection="1">
      <alignment horizontal="center" vertical="center" shrinkToFit="1"/>
    </xf>
    <xf numFmtId="2" fontId="2" fillId="0" borderId="87" xfId="0" applyNumberFormat="1" applyFont="1" applyFill="1" applyBorder="1" applyAlignment="1" applyProtection="1">
      <alignment horizontal="center" vertical="center" shrinkToFit="1"/>
    </xf>
    <xf numFmtId="2" fontId="2" fillId="3" borderId="87" xfId="1" applyNumberFormat="1" applyFont="1" applyFill="1" applyBorder="1" applyAlignment="1" applyProtection="1">
      <alignment horizontal="center" vertical="center" shrinkToFit="1"/>
    </xf>
    <xf numFmtId="0" fontId="13" fillId="0" borderId="0" xfId="0" applyFont="1"/>
    <xf numFmtId="0" fontId="1" fillId="2" borderId="129" xfId="0" applyFont="1" applyFill="1" applyBorder="1" applyAlignment="1" applyProtection="1">
      <alignment horizontal="center" vertical="center"/>
    </xf>
    <xf numFmtId="0" fontId="4" fillId="0" borderId="105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top" wrapText="1"/>
    </xf>
    <xf numFmtId="0" fontId="6" fillId="0" borderId="6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2" fontId="6" fillId="0" borderId="68" xfId="0" applyNumberFormat="1" applyFont="1" applyBorder="1" applyAlignment="1">
      <alignment horizontal="center" vertical="center" wrapText="1"/>
    </xf>
    <xf numFmtId="2" fontId="6" fillId="0" borderId="44" xfId="0" applyNumberFormat="1" applyFont="1" applyBorder="1" applyAlignment="1">
      <alignment horizontal="center" vertical="center" wrapText="1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117231</xdr:colOff>
      <xdr:row>41</xdr:row>
      <xdr:rowOff>39078</xdr:rowOff>
    </xdr:from>
    <xdr:to>
      <xdr:col>15</xdr:col>
      <xdr:colOff>212481</xdr:colOff>
      <xdr:row>51</xdr:row>
      <xdr:rowOff>21250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31" y="12648713"/>
          <a:ext cx="7773865" cy="1813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49</xdr:row>
      <xdr:rowOff>97693</xdr:rowOff>
    </xdr:from>
    <xdr:to>
      <xdr:col>14</xdr:col>
      <xdr:colOff>241789</xdr:colOff>
      <xdr:row>59</xdr:row>
      <xdr:rowOff>79864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16" y="12851668"/>
          <a:ext cx="7765073" cy="17919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49</xdr:row>
      <xdr:rowOff>97693</xdr:rowOff>
    </xdr:from>
    <xdr:to>
      <xdr:col>13</xdr:col>
      <xdr:colOff>84260</xdr:colOff>
      <xdr:row>59</xdr:row>
      <xdr:rowOff>79864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16" y="12851668"/>
          <a:ext cx="7765073" cy="1791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41"/>
  <sheetViews>
    <sheetView view="pageBreakPreview" zoomScale="130" zoomScaleNormal="100" zoomScaleSheetLayoutView="130" workbookViewId="0">
      <selection activeCell="A40" sqref="A40:A41"/>
    </sheetView>
  </sheetViews>
  <sheetFormatPr defaultRowHeight="15"/>
  <cols>
    <col min="1" max="1" width="24.85546875" style="7" customWidth="1"/>
    <col min="2" max="2" width="11.42578125" style="7" customWidth="1"/>
    <col min="3" max="3" width="3.5703125" customWidth="1"/>
    <col min="4" max="5" width="5.42578125" customWidth="1"/>
    <col min="6" max="6" width="3.5703125" customWidth="1"/>
    <col min="7" max="8" width="5.42578125" customWidth="1"/>
    <col min="9" max="9" width="3.140625" bestFit="1" customWidth="1"/>
    <col min="10" max="11" width="5.42578125" customWidth="1"/>
    <col min="12" max="12" width="3.5703125" customWidth="1"/>
    <col min="13" max="13" width="4.85546875" customWidth="1"/>
    <col min="14" max="14" width="5.42578125" customWidth="1"/>
    <col min="15" max="15" width="6.85546875" customWidth="1"/>
    <col min="16" max="18" width="4" style="55" customWidth="1"/>
    <col min="19" max="19" width="5.140625" style="55" customWidth="1"/>
    <col min="20" max="20" width="6.140625" style="55" customWidth="1"/>
    <col min="21" max="21" width="6.7109375" style="55" customWidth="1"/>
    <col min="22" max="22" width="8" customWidth="1"/>
  </cols>
  <sheetData>
    <row r="1" spans="1:22" ht="27.75" customHeight="1">
      <c r="A1" s="384" t="s">
        <v>58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</row>
    <row r="2" spans="1:22" ht="9" customHeight="1" thickBot="1">
      <c r="A2" s="49"/>
      <c r="B2" s="142"/>
      <c r="C2" s="8"/>
      <c r="D2" s="8"/>
      <c r="E2" s="8"/>
      <c r="I2" s="8"/>
      <c r="J2" s="8"/>
      <c r="K2" s="8"/>
      <c r="R2" s="8"/>
      <c r="S2" s="8"/>
      <c r="T2" s="8"/>
      <c r="U2" s="8"/>
      <c r="V2" s="8"/>
    </row>
    <row r="3" spans="1:22" ht="24.75" customHeight="1" thickBot="1">
      <c r="A3" s="379" t="s">
        <v>0</v>
      </c>
      <c r="B3" s="379" t="s">
        <v>47</v>
      </c>
      <c r="C3" s="385" t="s">
        <v>59</v>
      </c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</row>
    <row r="4" spans="1:22" ht="45" customHeight="1">
      <c r="A4" s="380"/>
      <c r="B4" s="380"/>
      <c r="C4" s="388" t="s">
        <v>46</v>
      </c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77" t="s">
        <v>27</v>
      </c>
      <c r="O4" s="378"/>
      <c r="P4" s="390" t="s">
        <v>50</v>
      </c>
      <c r="Q4" s="390"/>
      <c r="R4" s="390"/>
      <c r="S4" s="390"/>
      <c r="T4" s="382" t="s">
        <v>27</v>
      </c>
      <c r="U4" s="383"/>
      <c r="V4" s="391" t="s">
        <v>41</v>
      </c>
    </row>
    <row r="5" spans="1:22" ht="35.25" customHeight="1" thickBot="1">
      <c r="A5" s="381"/>
      <c r="B5" s="381"/>
      <c r="C5" s="140" t="s">
        <v>33</v>
      </c>
      <c r="D5" s="140" t="s">
        <v>42</v>
      </c>
      <c r="E5" s="140" t="s">
        <v>43</v>
      </c>
      <c r="F5" s="140" t="s">
        <v>32</v>
      </c>
      <c r="G5" s="140" t="s">
        <v>44</v>
      </c>
      <c r="H5" s="140" t="s">
        <v>45</v>
      </c>
      <c r="I5" s="140" t="s">
        <v>34</v>
      </c>
      <c r="J5" s="140" t="s">
        <v>54</v>
      </c>
      <c r="K5" s="140" t="s">
        <v>55</v>
      </c>
      <c r="L5" s="141" t="s">
        <v>56</v>
      </c>
      <c r="M5" s="214" t="s">
        <v>57</v>
      </c>
      <c r="N5" s="180" t="s">
        <v>48</v>
      </c>
      <c r="O5" s="162" t="s">
        <v>49</v>
      </c>
      <c r="P5" s="54">
        <v>1</v>
      </c>
      <c r="Q5" s="82">
        <v>2</v>
      </c>
      <c r="R5" s="82">
        <v>3</v>
      </c>
      <c r="S5" s="108" t="s">
        <v>35</v>
      </c>
      <c r="T5" s="198" t="s">
        <v>51</v>
      </c>
      <c r="U5" s="199" t="s">
        <v>52</v>
      </c>
      <c r="V5" s="392"/>
    </row>
    <row r="6" spans="1:22" ht="20.100000000000001" customHeight="1">
      <c r="A6" s="3" t="s">
        <v>1</v>
      </c>
      <c r="B6" s="12"/>
      <c r="C6" s="12"/>
      <c r="D6" s="38"/>
      <c r="E6" s="38"/>
      <c r="F6" s="38"/>
      <c r="G6" s="38"/>
      <c r="H6" s="38"/>
      <c r="I6" s="38"/>
      <c r="J6" s="38"/>
      <c r="K6" s="38"/>
      <c r="L6" s="35"/>
      <c r="M6" s="148"/>
      <c r="N6" s="181"/>
      <c r="O6" s="163"/>
      <c r="P6" s="97"/>
      <c r="Q6" s="123"/>
      <c r="R6" s="123"/>
      <c r="S6" s="109"/>
      <c r="T6" s="97"/>
      <c r="U6" s="200"/>
      <c r="V6" s="47"/>
    </row>
    <row r="7" spans="1:22" ht="20.100000000000001" customHeight="1">
      <c r="A7" s="29" t="s">
        <v>2</v>
      </c>
      <c r="B7" s="50"/>
      <c r="C7" s="50"/>
      <c r="D7" s="83"/>
      <c r="E7" s="83"/>
      <c r="F7" s="83"/>
      <c r="G7" s="83"/>
      <c r="H7" s="83"/>
      <c r="I7" s="83"/>
      <c r="J7" s="83"/>
      <c r="K7" s="83"/>
      <c r="L7" s="56"/>
      <c r="M7" s="144"/>
      <c r="N7" s="182"/>
      <c r="O7" s="164"/>
      <c r="P7" s="98"/>
      <c r="Q7" s="124"/>
      <c r="R7" s="124"/>
      <c r="S7" s="110"/>
      <c r="T7" s="98"/>
      <c r="U7" s="201"/>
      <c r="V7" s="67"/>
    </row>
    <row r="8" spans="1:22" ht="20.100000000000001" customHeight="1">
      <c r="A8" s="15" t="s">
        <v>3</v>
      </c>
      <c r="B8" s="51"/>
      <c r="C8" s="51"/>
      <c r="D8" s="84"/>
      <c r="E8" s="84"/>
      <c r="F8" s="84"/>
      <c r="G8" s="84"/>
      <c r="H8" s="84"/>
      <c r="I8" s="84"/>
      <c r="J8" s="84"/>
      <c r="K8" s="84"/>
      <c r="L8" s="57"/>
      <c r="M8" s="145"/>
      <c r="N8" s="183"/>
      <c r="O8" s="165"/>
      <c r="P8" s="99"/>
      <c r="Q8" s="125"/>
      <c r="R8" s="125"/>
      <c r="S8" s="111"/>
      <c r="T8" s="99"/>
      <c r="U8" s="202"/>
      <c r="V8" s="68"/>
    </row>
    <row r="9" spans="1:22" ht="20.100000000000001" customHeight="1">
      <c r="A9" s="15" t="s">
        <v>4</v>
      </c>
      <c r="B9" s="51"/>
      <c r="C9" s="51"/>
      <c r="D9" s="84"/>
      <c r="E9" s="84"/>
      <c r="F9" s="84"/>
      <c r="G9" s="84"/>
      <c r="H9" s="84"/>
      <c r="I9" s="84"/>
      <c r="J9" s="84"/>
      <c r="K9" s="84"/>
      <c r="L9" s="57"/>
      <c r="M9" s="145"/>
      <c r="N9" s="183"/>
      <c r="O9" s="165"/>
      <c r="P9" s="99"/>
      <c r="Q9" s="125"/>
      <c r="R9" s="125"/>
      <c r="S9" s="111"/>
      <c r="T9" s="99"/>
      <c r="U9" s="202"/>
      <c r="V9" s="68"/>
    </row>
    <row r="10" spans="1:22" ht="20.100000000000001" customHeight="1">
      <c r="A10" s="15" t="s">
        <v>5</v>
      </c>
      <c r="B10" s="51"/>
      <c r="C10" s="51"/>
      <c r="D10" s="84"/>
      <c r="E10" s="84"/>
      <c r="F10" s="84"/>
      <c r="G10" s="84"/>
      <c r="H10" s="84"/>
      <c r="I10" s="84"/>
      <c r="J10" s="84"/>
      <c r="K10" s="84"/>
      <c r="L10" s="57"/>
      <c r="M10" s="145"/>
      <c r="N10" s="183"/>
      <c r="O10" s="165"/>
      <c r="P10" s="99"/>
      <c r="Q10" s="125"/>
      <c r="R10" s="125"/>
      <c r="S10" s="111"/>
      <c r="T10" s="99"/>
      <c r="U10" s="202"/>
      <c r="V10" s="68"/>
    </row>
    <row r="11" spans="1:22" ht="20.100000000000001" customHeight="1">
      <c r="A11" s="15" t="s">
        <v>6</v>
      </c>
      <c r="B11" s="51"/>
      <c r="C11" s="51"/>
      <c r="D11" s="84"/>
      <c r="E11" s="84"/>
      <c r="F11" s="84"/>
      <c r="G11" s="84"/>
      <c r="H11" s="84"/>
      <c r="I11" s="84"/>
      <c r="J11" s="84"/>
      <c r="K11" s="84"/>
      <c r="L11" s="57"/>
      <c r="M11" s="145"/>
      <c r="N11" s="183"/>
      <c r="O11" s="165"/>
      <c r="P11" s="99"/>
      <c r="Q11" s="125"/>
      <c r="R11" s="125"/>
      <c r="S11" s="111"/>
      <c r="T11" s="99"/>
      <c r="U11" s="202"/>
      <c r="V11" s="68"/>
    </row>
    <row r="12" spans="1:22" ht="20.100000000000001" customHeight="1">
      <c r="A12" s="15" t="s">
        <v>7</v>
      </c>
      <c r="B12" s="51"/>
      <c r="C12" s="51"/>
      <c r="D12" s="84"/>
      <c r="E12" s="84"/>
      <c r="F12" s="84"/>
      <c r="G12" s="84"/>
      <c r="H12" s="84"/>
      <c r="I12" s="84"/>
      <c r="J12" s="84"/>
      <c r="K12" s="84"/>
      <c r="L12" s="57"/>
      <c r="M12" s="145"/>
      <c r="N12" s="183"/>
      <c r="O12" s="165"/>
      <c r="P12" s="99"/>
      <c r="Q12" s="125"/>
      <c r="R12" s="125"/>
      <c r="S12" s="111"/>
      <c r="T12" s="99"/>
      <c r="U12" s="202"/>
      <c r="V12" s="68"/>
    </row>
    <row r="13" spans="1:22" ht="20.100000000000001" customHeight="1">
      <c r="A13" s="15" t="s">
        <v>8</v>
      </c>
      <c r="B13" s="51"/>
      <c r="C13" s="51"/>
      <c r="D13" s="84"/>
      <c r="E13" s="84"/>
      <c r="F13" s="84"/>
      <c r="G13" s="84"/>
      <c r="H13" s="84"/>
      <c r="I13" s="84"/>
      <c r="J13" s="84"/>
      <c r="K13" s="84"/>
      <c r="L13" s="57"/>
      <c r="M13" s="145"/>
      <c r="N13" s="183"/>
      <c r="O13" s="165"/>
      <c r="P13" s="99"/>
      <c r="Q13" s="125"/>
      <c r="R13" s="125"/>
      <c r="S13" s="111"/>
      <c r="T13" s="99"/>
      <c r="U13" s="202"/>
      <c r="V13" s="68"/>
    </row>
    <row r="14" spans="1:22" ht="20.100000000000001" customHeight="1">
      <c r="A14" s="15" t="s">
        <v>9</v>
      </c>
      <c r="B14" s="51"/>
      <c r="C14" s="51"/>
      <c r="D14" s="84"/>
      <c r="E14" s="84"/>
      <c r="F14" s="84"/>
      <c r="G14" s="84"/>
      <c r="H14" s="84"/>
      <c r="I14" s="84"/>
      <c r="J14" s="84"/>
      <c r="K14" s="84"/>
      <c r="L14" s="57"/>
      <c r="M14" s="145"/>
      <c r="N14" s="183"/>
      <c r="O14" s="165"/>
      <c r="P14" s="99"/>
      <c r="Q14" s="125"/>
      <c r="R14" s="125"/>
      <c r="S14" s="111"/>
      <c r="T14" s="99"/>
      <c r="U14" s="202"/>
      <c r="V14" s="68"/>
    </row>
    <row r="15" spans="1:22" ht="20.100000000000001" customHeight="1">
      <c r="A15" s="15" t="s">
        <v>10</v>
      </c>
      <c r="B15" s="51"/>
      <c r="C15" s="51"/>
      <c r="D15" s="84"/>
      <c r="E15" s="84"/>
      <c r="F15" s="84"/>
      <c r="G15" s="84"/>
      <c r="H15" s="84"/>
      <c r="I15" s="84"/>
      <c r="J15" s="84"/>
      <c r="K15" s="84"/>
      <c r="L15" s="57"/>
      <c r="M15" s="145"/>
      <c r="N15" s="183"/>
      <c r="O15" s="165"/>
      <c r="P15" s="99"/>
      <c r="Q15" s="125"/>
      <c r="R15" s="125"/>
      <c r="S15" s="111"/>
      <c r="T15" s="99"/>
      <c r="U15" s="202"/>
      <c r="V15" s="68"/>
    </row>
    <row r="16" spans="1:22" ht="20.100000000000001" customHeight="1">
      <c r="A16" s="16" t="s">
        <v>11</v>
      </c>
      <c r="B16" s="22"/>
      <c r="C16" s="22"/>
      <c r="D16" s="85"/>
      <c r="E16" s="85"/>
      <c r="F16" s="85"/>
      <c r="G16" s="85"/>
      <c r="H16" s="85"/>
      <c r="I16" s="85"/>
      <c r="J16" s="85"/>
      <c r="K16" s="85"/>
      <c r="L16" s="58"/>
      <c r="M16" s="146"/>
      <c r="N16" s="184"/>
      <c r="O16" s="166"/>
      <c r="P16" s="100"/>
      <c r="Q16" s="126"/>
      <c r="R16" s="126"/>
      <c r="S16" s="112"/>
      <c r="T16" s="100"/>
      <c r="U16" s="203"/>
      <c r="V16" s="69"/>
    </row>
    <row r="17" spans="1:22" ht="20.100000000000001" customHeight="1" thickBot="1">
      <c r="A17" s="2" t="s">
        <v>12</v>
      </c>
      <c r="B17" s="11"/>
      <c r="C17" s="11"/>
      <c r="D17" s="86"/>
      <c r="E17" s="86"/>
      <c r="F17" s="86"/>
      <c r="G17" s="86"/>
      <c r="H17" s="86"/>
      <c r="I17" s="86"/>
      <c r="J17" s="86"/>
      <c r="K17" s="86"/>
      <c r="L17" s="42"/>
      <c r="M17" s="147"/>
      <c r="N17" s="185"/>
      <c r="O17" s="167"/>
      <c r="P17" s="6"/>
      <c r="Q17" s="86"/>
      <c r="R17" s="86"/>
      <c r="S17" s="79"/>
      <c r="T17" s="6"/>
      <c r="U17" s="147"/>
      <c r="V17" s="46"/>
    </row>
    <row r="18" spans="1:22" ht="20.100000000000001" customHeight="1">
      <c r="A18" s="3" t="s">
        <v>13</v>
      </c>
      <c r="B18" s="12"/>
      <c r="C18" s="12"/>
      <c r="D18" s="38"/>
      <c r="E18" s="38"/>
      <c r="F18" s="38"/>
      <c r="G18" s="38"/>
      <c r="H18" s="38"/>
      <c r="I18" s="38"/>
      <c r="J18" s="38"/>
      <c r="K18" s="38"/>
      <c r="L18" s="35"/>
      <c r="M18" s="148"/>
      <c r="N18" s="181"/>
      <c r="O18" s="163"/>
      <c r="P18" s="97"/>
      <c r="Q18" s="123"/>
      <c r="R18" s="123"/>
      <c r="S18" s="109"/>
      <c r="T18" s="97"/>
      <c r="U18" s="200"/>
      <c r="V18" s="47"/>
    </row>
    <row r="19" spans="1:22" ht="20.100000000000001" customHeight="1">
      <c r="A19" s="17" t="s">
        <v>14</v>
      </c>
      <c r="B19" s="17"/>
      <c r="C19" s="17"/>
      <c r="D19" s="87"/>
      <c r="E19" s="87"/>
      <c r="F19" s="87"/>
      <c r="G19" s="87"/>
      <c r="H19" s="87"/>
      <c r="I19" s="87"/>
      <c r="J19" s="87"/>
      <c r="K19" s="87"/>
      <c r="L19" s="59"/>
      <c r="M19" s="149"/>
      <c r="N19" s="186"/>
      <c r="O19" s="168"/>
      <c r="P19" s="101"/>
      <c r="Q19" s="127"/>
      <c r="R19" s="127"/>
      <c r="S19" s="113"/>
      <c r="T19" s="101"/>
      <c r="U19" s="204"/>
      <c r="V19" s="70"/>
    </row>
    <row r="20" spans="1:22" ht="20.100000000000001" customHeight="1">
      <c r="A20" s="10" t="s">
        <v>15</v>
      </c>
      <c r="B20" s="10"/>
      <c r="C20" s="10"/>
      <c r="D20" s="37"/>
      <c r="E20" s="37"/>
      <c r="F20" s="37"/>
      <c r="G20" s="37"/>
      <c r="H20" s="37"/>
      <c r="I20" s="37"/>
      <c r="J20" s="37"/>
      <c r="K20" s="37"/>
      <c r="L20" s="34"/>
      <c r="M20" s="150"/>
      <c r="N20" s="187"/>
      <c r="O20" s="169"/>
      <c r="P20" s="102"/>
      <c r="Q20" s="128"/>
      <c r="R20" s="128"/>
      <c r="S20" s="114"/>
      <c r="T20" s="102"/>
      <c r="U20" s="205"/>
      <c r="V20" s="45"/>
    </row>
    <row r="21" spans="1:22" ht="20.100000000000001" customHeight="1">
      <c r="A21" s="18" t="s">
        <v>16</v>
      </c>
      <c r="B21" s="18"/>
      <c r="C21" s="18"/>
      <c r="D21" s="88"/>
      <c r="E21" s="88"/>
      <c r="F21" s="88"/>
      <c r="G21" s="88"/>
      <c r="H21" s="88"/>
      <c r="I21" s="88"/>
      <c r="J21" s="88"/>
      <c r="K21" s="88"/>
      <c r="L21" s="33"/>
      <c r="M21" s="151"/>
      <c r="N21" s="188"/>
      <c r="O21" s="170"/>
      <c r="P21" s="30"/>
      <c r="Q21" s="40"/>
      <c r="R21" s="40"/>
      <c r="S21" s="115"/>
      <c r="T21" s="30"/>
      <c r="U21" s="206"/>
      <c r="V21" s="71"/>
    </row>
    <row r="22" spans="1:22" ht="20.100000000000001" customHeight="1">
      <c r="A22" s="19" t="s">
        <v>17</v>
      </c>
      <c r="B22" s="19"/>
      <c r="C22" s="19"/>
      <c r="D22" s="89"/>
      <c r="E22" s="89"/>
      <c r="F22" s="89"/>
      <c r="G22" s="89"/>
      <c r="H22" s="89"/>
      <c r="I22" s="89"/>
      <c r="J22" s="89"/>
      <c r="K22" s="89"/>
      <c r="L22" s="60"/>
      <c r="M22" s="152"/>
      <c r="N22" s="189"/>
      <c r="O22" s="171"/>
      <c r="P22" s="103"/>
      <c r="Q22" s="129"/>
      <c r="R22" s="129"/>
      <c r="S22" s="116"/>
      <c r="T22" s="103"/>
      <c r="U22" s="207"/>
      <c r="V22" s="72"/>
    </row>
    <row r="23" spans="1:22" ht="20.100000000000001" customHeight="1" thickBot="1">
      <c r="A23" s="2" t="s">
        <v>18</v>
      </c>
      <c r="B23" s="11"/>
      <c r="C23" s="11"/>
      <c r="D23" s="86"/>
      <c r="E23" s="86"/>
      <c r="F23" s="86"/>
      <c r="G23" s="86"/>
      <c r="H23" s="86"/>
      <c r="I23" s="86"/>
      <c r="J23" s="86"/>
      <c r="K23" s="86"/>
      <c r="L23" s="42"/>
      <c r="M23" s="147"/>
      <c r="N23" s="185"/>
      <c r="O23" s="167"/>
      <c r="P23" s="6"/>
      <c r="Q23" s="86"/>
      <c r="R23" s="86"/>
      <c r="S23" s="79"/>
      <c r="T23" s="6"/>
      <c r="U23" s="147"/>
      <c r="V23" s="46"/>
    </row>
    <row r="24" spans="1:22" ht="20.100000000000001" customHeight="1">
      <c r="A24" s="1" t="s">
        <v>19</v>
      </c>
      <c r="B24" s="9"/>
      <c r="C24" s="9"/>
      <c r="D24" s="39"/>
      <c r="E24" s="39"/>
      <c r="F24" s="39"/>
      <c r="G24" s="39"/>
      <c r="H24" s="39"/>
      <c r="I24" s="39"/>
      <c r="J24" s="39"/>
      <c r="K24" s="39"/>
      <c r="L24" s="36"/>
      <c r="M24" s="143"/>
      <c r="N24" s="190"/>
      <c r="O24" s="172"/>
      <c r="P24" s="4"/>
      <c r="Q24" s="130"/>
      <c r="R24" s="130"/>
      <c r="S24" s="117"/>
      <c r="T24" s="4"/>
      <c r="U24" s="208"/>
      <c r="V24" s="44"/>
    </row>
    <row r="25" spans="1:22" ht="20.100000000000001" customHeight="1">
      <c r="A25" s="20" t="s">
        <v>20</v>
      </c>
      <c r="B25" s="20"/>
      <c r="C25" s="20"/>
      <c r="D25" s="90"/>
      <c r="E25" s="90"/>
      <c r="F25" s="90"/>
      <c r="G25" s="90"/>
      <c r="H25" s="90"/>
      <c r="I25" s="90"/>
      <c r="J25" s="90"/>
      <c r="K25" s="90"/>
      <c r="L25" s="61"/>
      <c r="M25" s="153"/>
      <c r="N25" s="191"/>
      <c r="O25" s="173"/>
      <c r="P25" s="32"/>
      <c r="Q25" s="41"/>
      <c r="R25" s="41"/>
      <c r="S25" s="118"/>
      <c r="T25" s="32"/>
      <c r="U25" s="209"/>
      <c r="V25" s="73"/>
    </row>
    <row r="26" spans="1:22" ht="20.100000000000001" customHeight="1">
      <c r="A26" s="10" t="s">
        <v>21</v>
      </c>
      <c r="B26" s="10"/>
      <c r="C26" s="10"/>
      <c r="D26" s="37"/>
      <c r="E26" s="37"/>
      <c r="F26" s="37"/>
      <c r="G26" s="37"/>
      <c r="H26" s="37"/>
      <c r="I26" s="37"/>
      <c r="J26" s="37"/>
      <c r="K26" s="37"/>
      <c r="L26" s="34"/>
      <c r="M26" s="150"/>
      <c r="N26" s="187"/>
      <c r="O26" s="169"/>
      <c r="P26" s="102"/>
      <c r="Q26" s="128"/>
      <c r="R26" s="128"/>
      <c r="S26" s="114"/>
      <c r="T26" s="102"/>
      <c r="U26" s="205"/>
      <c r="V26" s="45"/>
    </row>
    <row r="27" spans="1:22" ht="20.100000000000001" customHeight="1">
      <c r="A27" s="18" t="s">
        <v>22</v>
      </c>
      <c r="B27" s="18"/>
      <c r="C27" s="18"/>
      <c r="D27" s="88"/>
      <c r="E27" s="88"/>
      <c r="F27" s="88"/>
      <c r="G27" s="88"/>
      <c r="H27" s="88"/>
      <c r="I27" s="88"/>
      <c r="J27" s="88"/>
      <c r="K27" s="88"/>
      <c r="L27" s="33"/>
      <c r="M27" s="151"/>
      <c r="N27" s="188"/>
      <c r="O27" s="170"/>
      <c r="P27" s="30"/>
      <c r="Q27" s="40"/>
      <c r="R27" s="40"/>
      <c r="S27" s="115"/>
      <c r="T27" s="30"/>
      <c r="U27" s="206"/>
      <c r="V27" s="71"/>
    </row>
    <row r="28" spans="1:22" ht="20.100000000000001" customHeight="1">
      <c r="A28" s="19" t="s">
        <v>23</v>
      </c>
      <c r="B28" s="19"/>
      <c r="C28" s="19"/>
      <c r="D28" s="89"/>
      <c r="E28" s="89"/>
      <c r="F28" s="89"/>
      <c r="G28" s="89"/>
      <c r="H28" s="89"/>
      <c r="I28" s="89"/>
      <c r="J28" s="89"/>
      <c r="K28" s="89"/>
      <c r="L28" s="60"/>
      <c r="M28" s="152"/>
      <c r="N28" s="189"/>
      <c r="O28" s="171"/>
      <c r="P28" s="103"/>
      <c r="Q28" s="129"/>
      <c r="R28" s="129"/>
      <c r="S28" s="116"/>
      <c r="T28" s="103"/>
      <c r="U28" s="207"/>
      <c r="V28" s="72"/>
    </row>
    <row r="29" spans="1:22" ht="20.100000000000001" customHeight="1" thickBot="1">
      <c r="A29" s="5" t="s">
        <v>24</v>
      </c>
      <c r="B29" s="13"/>
      <c r="C29" s="13"/>
      <c r="D29" s="91"/>
      <c r="E29" s="91"/>
      <c r="F29" s="91"/>
      <c r="G29" s="91"/>
      <c r="H29" s="91"/>
      <c r="I29" s="91"/>
      <c r="J29" s="91"/>
      <c r="K29" s="91"/>
      <c r="L29" s="43"/>
      <c r="M29" s="154"/>
      <c r="N29" s="192"/>
      <c r="O29" s="174"/>
      <c r="P29" s="14"/>
      <c r="Q29" s="91"/>
      <c r="R29" s="91"/>
      <c r="S29" s="80"/>
      <c r="T29" s="14"/>
      <c r="U29" s="154"/>
      <c r="V29" s="48"/>
    </row>
    <row r="30" spans="1:22" ht="20.100000000000001" customHeight="1">
      <c r="A30" s="1" t="s">
        <v>25</v>
      </c>
      <c r="B30" s="9"/>
      <c r="C30" s="9"/>
      <c r="D30" s="39"/>
      <c r="E30" s="39"/>
      <c r="F30" s="39"/>
      <c r="G30" s="39"/>
      <c r="H30" s="39"/>
      <c r="I30" s="39"/>
      <c r="J30" s="39"/>
      <c r="K30" s="39"/>
      <c r="L30" s="36"/>
      <c r="M30" s="143"/>
      <c r="N30" s="190"/>
      <c r="O30" s="172"/>
      <c r="P30" s="4"/>
      <c r="Q30" s="130"/>
      <c r="R30" s="130"/>
      <c r="S30" s="117"/>
      <c r="T30" s="4"/>
      <c r="U30" s="208"/>
      <c r="V30" s="44"/>
    </row>
    <row r="31" spans="1:22" ht="42" customHeight="1">
      <c r="A31" s="135" t="s">
        <v>36</v>
      </c>
      <c r="B31" s="160"/>
      <c r="C31" s="52"/>
      <c r="D31" s="92"/>
      <c r="E31" s="92"/>
      <c r="F31" s="92"/>
      <c r="G31" s="92"/>
      <c r="H31" s="92"/>
      <c r="I31" s="92"/>
      <c r="J31" s="92"/>
      <c r="K31" s="92"/>
      <c r="L31" s="62"/>
      <c r="M31" s="155"/>
      <c r="N31" s="193"/>
      <c r="O31" s="175"/>
      <c r="P31" s="104"/>
      <c r="Q31" s="131"/>
      <c r="R31" s="131"/>
      <c r="S31" s="119"/>
      <c r="T31" s="104"/>
      <c r="U31" s="210"/>
      <c r="V31" s="74"/>
    </row>
    <row r="32" spans="1:22" ht="46.5" customHeight="1">
      <c r="A32" s="136" t="s">
        <v>37</v>
      </c>
      <c r="B32" s="138"/>
      <c r="C32" s="25"/>
      <c r="D32" s="93"/>
      <c r="E32" s="93"/>
      <c r="F32" s="93"/>
      <c r="G32" s="93"/>
      <c r="H32" s="93"/>
      <c r="I32" s="93"/>
      <c r="J32" s="93"/>
      <c r="K32" s="93"/>
      <c r="L32" s="63"/>
      <c r="M32" s="156"/>
      <c r="N32" s="194"/>
      <c r="O32" s="176"/>
      <c r="P32" s="105"/>
      <c r="Q32" s="132"/>
      <c r="R32" s="132"/>
      <c r="S32" s="120"/>
      <c r="T32" s="105"/>
      <c r="U32" s="211"/>
      <c r="V32" s="75"/>
    </row>
    <row r="33" spans="1:22" ht="20.100000000000001" customHeight="1">
      <c r="A33" s="137" t="s">
        <v>28</v>
      </c>
      <c r="B33" s="137"/>
      <c r="C33" s="21"/>
      <c r="D33" s="94"/>
      <c r="E33" s="94"/>
      <c r="F33" s="94"/>
      <c r="G33" s="94"/>
      <c r="H33" s="94"/>
      <c r="I33" s="94"/>
      <c r="J33" s="94"/>
      <c r="K33" s="94"/>
      <c r="L33" s="64"/>
      <c r="M33" s="157"/>
      <c r="N33" s="195"/>
      <c r="O33" s="177"/>
      <c r="P33" s="106"/>
      <c r="Q33" s="133"/>
      <c r="R33" s="133"/>
      <c r="S33" s="121"/>
      <c r="T33" s="106"/>
      <c r="U33" s="212"/>
      <c r="V33" s="76"/>
    </row>
    <row r="34" spans="1:22" ht="20.100000000000001" customHeight="1">
      <c r="A34" s="138" t="s">
        <v>31</v>
      </c>
      <c r="B34" s="138"/>
      <c r="C34" s="25"/>
      <c r="D34" s="93"/>
      <c r="E34" s="93"/>
      <c r="F34" s="93"/>
      <c r="G34" s="93"/>
      <c r="H34" s="93"/>
      <c r="I34" s="93"/>
      <c r="J34" s="93"/>
      <c r="K34" s="93"/>
      <c r="L34" s="63"/>
      <c r="M34" s="156"/>
      <c r="N34" s="194"/>
      <c r="O34" s="176"/>
      <c r="P34" s="105"/>
      <c r="Q34" s="132"/>
      <c r="R34" s="132"/>
      <c r="S34" s="120"/>
      <c r="T34" s="105"/>
      <c r="U34" s="211"/>
      <c r="V34" s="75"/>
    </row>
    <row r="35" spans="1:22" ht="72">
      <c r="A35" s="137" t="s">
        <v>38</v>
      </c>
      <c r="B35" s="137"/>
      <c r="C35" s="21"/>
      <c r="D35" s="94"/>
      <c r="E35" s="94"/>
      <c r="F35" s="94"/>
      <c r="G35" s="94"/>
      <c r="H35" s="94"/>
      <c r="I35" s="94"/>
      <c r="J35" s="94"/>
      <c r="K35" s="94"/>
      <c r="L35" s="64"/>
      <c r="M35" s="157"/>
      <c r="N35" s="195"/>
      <c r="O35" s="177"/>
      <c r="P35" s="106"/>
      <c r="Q35" s="133"/>
      <c r="R35" s="133"/>
      <c r="S35" s="121"/>
      <c r="T35" s="106"/>
      <c r="U35" s="212"/>
      <c r="V35" s="76"/>
    </row>
    <row r="36" spans="1:22" ht="48">
      <c r="A36" s="138" t="s">
        <v>39</v>
      </c>
      <c r="B36" s="138"/>
      <c r="C36" s="25"/>
      <c r="D36" s="93"/>
      <c r="E36" s="93"/>
      <c r="F36" s="93"/>
      <c r="G36" s="93"/>
      <c r="H36" s="93"/>
      <c r="I36" s="93"/>
      <c r="J36" s="93"/>
      <c r="K36" s="93"/>
      <c r="L36" s="63"/>
      <c r="M36" s="156"/>
      <c r="N36" s="194"/>
      <c r="O36" s="176"/>
      <c r="P36" s="105"/>
      <c r="Q36" s="132"/>
      <c r="R36" s="132"/>
      <c r="S36" s="120"/>
      <c r="T36" s="105"/>
      <c r="U36" s="211"/>
      <c r="V36" s="75"/>
    </row>
    <row r="37" spans="1:22" ht="20.100000000000001" customHeight="1">
      <c r="A37" s="137" t="s">
        <v>29</v>
      </c>
      <c r="B37" s="137"/>
      <c r="C37" s="21"/>
      <c r="D37" s="94"/>
      <c r="E37" s="94"/>
      <c r="F37" s="94"/>
      <c r="G37" s="94"/>
      <c r="H37" s="94"/>
      <c r="I37" s="94"/>
      <c r="J37" s="94"/>
      <c r="K37" s="94"/>
      <c r="L37" s="64"/>
      <c r="M37" s="157"/>
      <c r="N37" s="195"/>
      <c r="O37" s="177"/>
      <c r="P37" s="106"/>
      <c r="Q37" s="133"/>
      <c r="R37" s="133"/>
      <c r="S37" s="121"/>
      <c r="T37" s="106"/>
      <c r="U37" s="212"/>
      <c r="V37" s="76"/>
    </row>
    <row r="38" spans="1:22" ht="20.100000000000001" customHeight="1">
      <c r="A38" s="23" t="s">
        <v>30</v>
      </c>
      <c r="B38" s="21"/>
      <c r="C38" s="21"/>
      <c r="D38" s="94"/>
      <c r="E38" s="94"/>
      <c r="F38" s="94"/>
      <c r="G38" s="94"/>
      <c r="H38" s="94"/>
      <c r="I38" s="94"/>
      <c r="J38" s="94"/>
      <c r="K38" s="94"/>
      <c r="L38" s="64"/>
      <c r="M38" s="157"/>
      <c r="N38" s="195"/>
      <c r="O38" s="177"/>
      <c r="P38" s="106"/>
      <c r="Q38" s="133"/>
      <c r="R38" s="133"/>
      <c r="S38" s="121"/>
      <c r="T38" s="106"/>
      <c r="U38" s="212"/>
      <c r="V38" s="76"/>
    </row>
    <row r="39" spans="1:22" ht="48">
      <c r="A39" s="139" t="s">
        <v>40</v>
      </c>
      <c r="B39" s="161"/>
      <c r="C39" s="53"/>
      <c r="D39" s="95"/>
      <c r="E39" s="95"/>
      <c r="F39" s="95"/>
      <c r="G39" s="95"/>
      <c r="H39" s="95"/>
      <c r="I39" s="95"/>
      <c r="J39" s="95"/>
      <c r="K39" s="95"/>
      <c r="L39" s="65"/>
      <c r="M39" s="158"/>
      <c r="N39" s="196"/>
      <c r="O39" s="178"/>
      <c r="P39" s="107"/>
      <c r="Q39" s="134"/>
      <c r="R39" s="134"/>
      <c r="S39" s="122"/>
      <c r="T39" s="107"/>
      <c r="U39" s="213"/>
      <c r="V39" s="77"/>
    </row>
    <row r="40" spans="1:22" ht="24.75" thickBot="1">
      <c r="A40" s="2" t="s">
        <v>26</v>
      </c>
      <c r="B40" s="11"/>
      <c r="C40" s="11"/>
      <c r="D40" s="86"/>
      <c r="E40" s="86"/>
      <c r="F40" s="86"/>
      <c r="G40" s="86"/>
      <c r="H40" s="86"/>
      <c r="I40" s="86"/>
      <c r="J40" s="86"/>
      <c r="K40" s="86"/>
      <c r="L40" s="42"/>
      <c r="M40" s="147"/>
      <c r="N40" s="185"/>
      <c r="O40" s="167"/>
      <c r="P40" s="6"/>
      <c r="Q40" s="86"/>
      <c r="R40" s="86"/>
      <c r="S40" s="79"/>
      <c r="T40" s="6"/>
      <c r="U40" s="147"/>
      <c r="V40" s="46"/>
    </row>
    <row r="41" spans="1:22" ht="24.75" thickBot="1">
      <c r="A41" s="27" t="s">
        <v>53</v>
      </c>
      <c r="B41" s="28"/>
      <c r="C41" s="28"/>
      <c r="D41" s="96"/>
      <c r="E41" s="96"/>
      <c r="F41" s="96"/>
      <c r="G41" s="96"/>
      <c r="H41" s="96"/>
      <c r="I41" s="96"/>
      <c r="J41" s="96"/>
      <c r="K41" s="96"/>
      <c r="L41" s="66"/>
      <c r="M41" s="159"/>
      <c r="N41" s="197"/>
      <c r="O41" s="179"/>
      <c r="P41" s="31"/>
      <c r="Q41" s="96"/>
      <c r="R41" s="96"/>
      <c r="S41" s="81"/>
      <c r="T41" s="31"/>
      <c r="U41" s="159"/>
      <c r="V41" s="78"/>
    </row>
  </sheetData>
  <mergeCells count="9">
    <mergeCell ref="N4:O4"/>
    <mergeCell ref="B3:B5"/>
    <mergeCell ref="T4:U4"/>
    <mergeCell ref="A1:V1"/>
    <mergeCell ref="A3:A5"/>
    <mergeCell ref="C3:V3"/>
    <mergeCell ref="C4:M4"/>
    <mergeCell ref="P4:S4"/>
    <mergeCell ref="V4:V5"/>
  </mergeCells>
  <printOptions horizontalCentered="1"/>
  <pageMargins left="0.35433070866141736" right="0.15748031496062992" top="0.51181102362204722" bottom="0.31496062992125984" header="0.15748031496062992" footer="0.15748031496062992"/>
  <pageSetup paperSize="9" scale="62" orientation="portrait" r:id="rId1"/>
  <headerFooter>
    <oddFooter>&amp;L&amp;"TH SarabunPSK,Regular"&amp;8&amp;Z&amp;F&amp;R&amp;"TH SarabunPSK,Regular"&amp;16&amp;K00+000&amp;P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49"/>
  <sheetViews>
    <sheetView view="pageBreakPreview" zoomScale="130" zoomScaleNormal="100" zoomScaleSheetLayoutView="130" workbookViewId="0">
      <selection activeCell="A2" sqref="A2"/>
    </sheetView>
  </sheetViews>
  <sheetFormatPr defaultRowHeight="15"/>
  <cols>
    <col min="1" max="1" width="30.5703125" style="7" customWidth="1"/>
    <col min="2" max="2" width="11.42578125" style="231" customWidth="1"/>
    <col min="3" max="3" width="3.5703125" customWidth="1"/>
    <col min="4" max="5" width="5.42578125" customWidth="1"/>
    <col min="6" max="6" width="3.5703125" customWidth="1"/>
    <col min="7" max="8" width="5.42578125" customWidth="1"/>
    <col min="9" max="9" width="3.140625" bestFit="1" customWidth="1"/>
    <col min="10" max="11" width="5.42578125" customWidth="1"/>
    <col min="12" max="12" width="3.5703125" customWidth="1"/>
    <col min="13" max="13" width="4.85546875" customWidth="1"/>
    <col min="14" max="14" width="5.42578125" customWidth="1"/>
    <col min="15" max="15" width="6.85546875" customWidth="1"/>
    <col min="16" max="18" width="4" style="55" customWidth="1"/>
    <col min="19" max="19" width="5.140625" style="55" customWidth="1"/>
    <col min="20" max="20" width="6.140625" style="55" customWidth="1"/>
    <col min="21" max="21" width="6.7109375" style="55" customWidth="1"/>
    <col min="22" max="22" width="8" customWidth="1"/>
  </cols>
  <sheetData>
    <row r="1" spans="1:22" ht="27.75" customHeight="1">
      <c r="A1" s="384" t="s">
        <v>80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</row>
    <row r="2" spans="1:22" ht="9" customHeight="1" thickBot="1">
      <c r="A2" s="142"/>
      <c r="B2" s="220"/>
      <c r="C2" s="8"/>
      <c r="D2" s="8"/>
      <c r="E2" s="8"/>
      <c r="I2" s="8"/>
      <c r="J2" s="8"/>
      <c r="K2" s="8"/>
      <c r="R2" s="8"/>
      <c r="S2" s="8"/>
      <c r="T2" s="8"/>
      <c r="U2" s="8"/>
      <c r="V2" s="8"/>
    </row>
    <row r="3" spans="1:22" ht="24.75" customHeight="1" thickBot="1">
      <c r="A3" s="379" t="s">
        <v>0</v>
      </c>
      <c r="B3" s="379" t="s">
        <v>47</v>
      </c>
      <c r="C3" s="385" t="s">
        <v>78</v>
      </c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</row>
    <row r="4" spans="1:22" ht="39" customHeight="1">
      <c r="A4" s="380"/>
      <c r="B4" s="380"/>
      <c r="C4" s="388" t="s">
        <v>46</v>
      </c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77" t="s">
        <v>27</v>
      </c>
      <c r="O4" s="378"/>
      <c r="P4" s="390" t="s">
        <v>50</v>
      </c>
      <c r="Q4" s="390"/>
      <c r="R4" s="390"/>
      <c r="S4" s="390"/>
      <c r="T4" s="382" t="s">
        <v>27</v>
      </c>
      <c r="U4" s="383"/>
      <c r="V4" s="393" t="s">
        <v>41</v>
      </c>
    </row>
    <row r="5" spans="1:22" ht="35.25" customHeight="1" thickBot="1">
      <c r="A5" s="381"/>
      <c r="B5" s="381"/>
      <c r="C5" s="140" t="s">
        <v>33</v>
      </c>
      <c r="D5" s="140" t="s">
        <v>42</v>
      </c>
      <c r="E5" s="140" t="s">
        <v>43</v>
      </c>
      <c r="F5" s="140" t="s">
        <v>32</v>
      </c>
      <c r="G5" s="140" t="s">
        <v>44</v>
      </c>
      <c r="H5" s="140" t="s">
        <v>45</v>
      </c>
      <c r="I5" s="140" t="s">
        <v>34</v>
      </c>
      <c r="J5" s="140" t="s">
        <v>54</v>
      </c>
      <c r="K5" s="140" t="s">
        <v>55</v>
      </c>
      <c r="L5" s="141" t="s">
        <v>56</v>
      </c>
      <c r="M5" s="214" t="s">
        <v>57</v>
      </c>
      <c r="N5" s="180" t="s">
        <v>48</v>
      </c>
      <c r="O5" s="162" t="s">
        <v>49</v>
      </c>
      <c r="P5" s="54">
        <v>1</v>
      </c>
      <c r="Q5" s="82">
        <v>2</v>
      </c>
      <c r="R5" s="82">
        <v>3</v>
      </c>
      <c r="S5" s="108" t="s">
        <v>35</v>
      </c>
      <c r="T5" s="198" t="s">
        <v>51</v>
      </c>
      <c r="U5" s="199" t="s">
        <v>52</v>
      </c>
      <c r="V5" s="394"/>
    </row>
    <row r="6" spans="1:22" ht="20.100000000000001" customHeight="1">
      <c r="A6" s="3" t="s">
        <v>1</v>
      </c>
      <c r="B6" s="217"/>
      <c r="C6" s="12"/>
      <c r="D6" s="38"/>
      <c r="E6" s="38"/>
      <c r="F6" s="38"/>
      <c r="G6" s="38"/>
      <c r="H6" s="38"/>
      <c r="I6" s="38"/>
      <c r="J6" s="38"/>
      <c r="K6" s="38"/>
      <c r="L6" s="35"/>
      <c r="M6" s="148"/>
      <c r="N6" s="181"/>
      <c r="O6" s="163"/>
      <c r="P6" s="97"/>
      <c r="Q6" s="123"/>
      <c r="R6" s="123"/>
      <c r="S6" s="109"/>
      <c r="T6" s="97"/>
      <c r="U6" s="200"/>
      <c r="V6" s="241"/>
    </row>
    <row r="7" spans="1:22" ht="20.100000000000001" customHeight="1">
      <c r="A7" s="29" t="s">
        <v>2</v>
      </c>
      <c r="B7" s="221"/>
      <c r="C7" s="50"/>
      <c r="D7" s="83"/>
      <c r="E7" s="83"/>
      <c r="F7" s="83"/>
      <c r="G7" s="83"/>
      <c r="H7" s="83"/>
      <c r="I7" s="83"/>
      <c r="J7" s="83"/>
      <c r="K7" s="83"/>
      <c r="L7" s="56"/>
      <c r="M7" s="144"/>
      <c r="N7" s="182"/>
      <c r="O7" s="164"/>
      <c r="P7" s="98"/>
      <c r="Q7" s="124"/>
      <c r="R7" s="124"/>
      <c r="S7" s="110"/>
      <c r="T7" s="98"/>
      <c r="U7" s="201"/>
      <c r="V7" s="242"/>
    </row>
    <row r="8" spans="1:22" ht="20.100000000000001" customHeight="1">
      <c r="A8" s="15" t="s">
        <v>3</v>
      </c>
      <c r="B8" s="215"/>
      <c r="C8" s="51"/>
      <c r="D8" s="84"/>
      <c r="E8" s="84"/>
      <c r="F8" s="84"/>
      <c r="G8" s="84"/>
      <c r="H8" s="84"/>
      <c r="I8" s="84"/>
      <c r="J8" s="84"/>
      <c r="K8" s="84"/>
      <c r="L8" s="57"/>
      <c r="M8" s="145"/>
      <c r="N8" s="183"/>
      <c r="O8" s="165"/>
      <c r="P8" s="99"/>
      <c r="Q8" s="125"/>
      <c r="R8" s="125"/>
      <c r="S8" s="111"/>
      <c r="T8" s="99"/>
      <c r="U8" s="202"/>
      <c r="V8" s="243"/>
    </row>
    <row r="9" spans="1:22" ht="20.100000000000001" customHeight="1">
      <c r="A9" s="15" t="s">
        <v>4</v>
      </c>
      <c r="B9" s="215"/>
      <c r="C9" s="51"/>
      <c r="D9" s="84"/>
      <c r="E9" s="84"/>
      <c r="F9" s="84"/>
      <c r="G9" s="84"/>
      <c r="H9" s="84"/>
      <c r="I9" s="84"/>
      <c r="J9" s="84"/>
      <c r="K9" s="84"/>
      <c r="L9" s="57"/>
      <c r="M9" s="145"/>
      <c r="N9" s="183"/>
      <c r="O9" s="165"/>
      <c r="P9" s="99"/>
      <c r="Q9" s="125"/>
      <c r="R9" s="125"/>
      <c r="S9" s="111"/>
      <c r="T9" s="99"/>
      <c r="U9" s="202"/>
      <c r="V9" s="243"/>
    </row>
    <row r="10" spans="1:22" ht="20.100000000000001" customHeight="1">
      <c r="A10" s="15" t="s">
        <v>5</v>
      </c>
      <c r="B10" s="215"/>
      <c r="C10" s="51"/>
      <c r="D10" s="84"/>
      <c r="E10" s="84"/>
      <c r="F10" s="84"/>
      <c r="G10" s="84"/>
      <c r="H10" s="84"/>
      <c r="I10" s="84"/>
      <c r="J10" s="84"/>
      <c r="K10" s="84"/>
      <c r="L10" s="57"/>
      <c r="M10" s="145"/>
      <c r="N10" s="183"/>
      <c r="O10" s="165"/>
      <c r="P10" s="99"/>
      <c r="Q10" s="125"/>
      <c r="R10" s="125"/>
      <c r="S10" s="111"/>
      <c r="T10" s="99"/>
      <c r="U10" s="202"/>
      <c r="V10" s="243"/>
    </row>
    <row r="11" spans="1:22" ht="20.100000000000001" customHeight="1">
      <c r="A11" s="15" t="s">
        <v>6</v>
      </c>
      <c r="B11" s="215"/>
      <c r="C11" s="51"/>
      <c r="D11" s="84"/>
      <c r="E11" s="84"/>
      <c r="F11" s="84"/>
      <c r="G11" s="84"/>
      <c r="H11" s="84"/>
      <c r="I11" s="84"/>
      <c r="J11" s="84"/>
      <c r="K11" s="84"/>
      <c r="L11" s="57"/>
      <c r="M11" s="145"/>
      <c r="N11" s="183"/>
      <c r="O11" s="165"/>
      <c r="P11" s="99"/>
      <c r="Q11" s="125"/>
      <c r="R11" s="125"/>
      <c r="S11" s="111"/>
      <c r="T11" s="99"/>
      <c r="U11" s="202"/>
      <c r="V11" s="243"/>
    </row>
    <row r="12" spans="1:22" ht="20.100000000000001" customHeight="1">
      <c r="A12" s="15" t="s">
        <v>7</v>
      </c>
      <c r="B12" s="215"/>
      <c r="C12" s="51"/>
      <c r="D12" s="84"/>
      <c r="E12" s="84"/>
      <c r="F12" s="84"/>
      <c r="G12" s="84"/>
      <c r="H12" s="84"/>
      <c r="I12" s="84"/>
      <c r="J12" s="84"/>
      <c r="K12" s="84"/>
      <c r="L12" s="57"/>
      <c r="M12" s="145"/>
      <c r="N12" s="183"/>
      <c r="O12" s="165"/>
      <c r="P12" s="99"/>
      <c r="Q12" s="125"/>
      <c r="R12" s="125"/>
      <c r="S12" s="111"/>
      <c r="T12" s="99"/>
      <c r="U12" s="202"/>
      <c r="V12" s="243"/>
    </row>
    <row r="13" spans="1:22" ht="20.100000000000001" customHeight="1">
      <c r="A13" s="15" t="s">
        <v>8</v>
      </c>
      <c r="B13" s="215"/>
      <c r="C13" s="51"/>
      <c r="D13" s="84"/>
      <c r="E13" s="84"/>
      <c r="F13" s="84"/>
      <c r="G13" s="84"/>
      <c r="H13" s="84"/>
      <c r="I13" s="84"/>
      <c r="J13" s="84"/>
      <c r="K13" s="84"/>
      <c r="L13" s="57"/>
      <c r="M13" s="145"/>
      <c r="N13" s="183"/>
      <c r="O13" s="165"/>
      <c r="P13" s="99"/>
      <c r="Q13" s="125"/>
      <c r="R13" s="125"/>
      <c r="S13" s="111"/>
      <c r="T13" s="99"/>
      <c r="U13" s="202"/>
      <c r="V13" s="243"/>
    </row>
    <row r="14" spans="1:22" ht="20.100000000000001" customHeight="1">
      <c r="A14" s="15" t="s">
        <v>9</v>
      </c>
      <c r="B14" s="215"/>
      <c r="C14" s="51"/>
      <c r="D14" s="84"/>
      <c r="E14" s="84"/>
      <c r="F14" s="84"/>
      <c r="G14" s="84"/>
      <c r="H14" s="84"/>
      <c r="I14" s="84"/>
      <c r="J14" s="84"/>
      <c r="K14" s="84"/>
      <c r="L14" s="57"/>
      <c r="M14" s="145"/>
      <c r="N14" s="183"/>
      <c r="O14" s="165"/>
      <c r="P14" s="99"/>
      <c r="Q14" s="125"/>
      <c r="R14" s="125"/>
      <c r="S14" s="111"/>
      <c r="T14" s="99"/>
      <c r="U14" s="202"/>
      <c r="V14" s="243"/>
    </row>
    <row r="15" spans="1:22" ht="20.100000000000001" customHeight="1">
      <c r="A15" s="15" t="s">
        <v>10</v>
      </c>
      <c r="B15" s="215"/>
      <c r="C15" s="51"/>
      <c r="D15" s="84"/>
      <c r="E15" s="84"/>
      <c r="F15" s="84"/>
      <c r="G15" s="84"/>
      <c r="H15" s="84"/>
      <c r="I15" s="84"/>
      <c r="J15" s="84"/>
      <c r="K15" s="84"/>
      <c r="L15" s="57"/>
      <c r="M15" s="145"/>
      <c r="N15" s="183"/>
      <c r="O15" s="165"/>
      <c r="P15" s="99"/>
      <c r="Q15" s="125"/>
      <c r="R15" s="125"/>
      <c r="S15" s="111"/>
      <c r="T15" s="99"/>
      <c r="U15" s="202"/>
      <c r="V15" s="243"/>
    </row>
    <row r="16" spans="1:22" ht="20.100000000000001" customHeight="1">
      <c r="A16" s="16" t="s">
        <v>11</v>
      </c>
      <c r="B16" s="216"/>
      <c r="C16" s="22"/>
      <c r="D16" s="85"/>
      <c r="E16" s="85"/>
      <c r="F16" s="85"/>
      <c r="G16" s="85"/>
      <c r="H16" s="85"/>
      <c r="I16" s="85"/>
      <c r="J16" s="85"/>
      <c r="K16" s="85"/>
      <c r="L16" s="58"/>
      <c r="M16" s="146"/>
      <c r="N16" s="184"/>
      <c r="O16" s="166"/>
      <c r="P16" s="100"/>
      <c r="Q16" s="126"/>
      <c r="R16" s="126"/>
      <c r="S16" s="112"/>
      <c r="T16" s="100"/>
      <c r="U16" s="203"/>
      <c r="V16" s="244"/>
    </row>
    <row r="17" spans="1:22" ht="20.100000000000001" customHeight="1" thickBot="1">
      <c r="A17" s="2" t="s">
        <v>12</v>
      </c>
      <c r="B17" s="11"/>
      <c r="C17" s="11"/>
      <c r="D17" s="86"/>
      <c r="E17" s="86"/>
      <c r="F17" s="86"/>
      <c r="G17" s="86"/>
      <c r="H17" s="86"/>
      <c r="I17" s="86"/>
      <c r="J17" s="86"/>
      <c r="K17" s="86"/>
      <c r="L17" s="42"/>
      <c r="M17" s="147"/>
      <c r="N17" s="185"/>
      <c r="O17" s="167"/>
      <c r="P17" s="6"/>
      <c r="Q17" s="86"/>
      <c r="R17" s="86"/>
      <c r="S17" s="79"/>
      <c r="T17" s="6"/>
      <c r="U17" s="147"/>
      <c r="V17" s="245"/>
    </row>
    <row r="18" spans="1:22" ht="20.100000000000001" customHeight="1">
      <c r="A18" s="3" t="s">
        <v>13</v>
      </c>
      <c r="B18" s="217"/>
      <c r="C18" s="12"/>
      <c r="D18" s="38"/>
      <c r="E18" s="38"/>
      <c r="F18" s="38"/>
      <c r="G18" s="38"/>
      <c r="H18" s="38"/>
      <c r="I18" s="38"/>
      <c r="J18" s="38"/>
      <c r="K18" s="38"/>
      <c r="L18" s="35"/>
      <c r="M18" s="148"/>
      <c r="N18" s="181"/>
      <c r="O18" s="163"/>
      <c r="P18" s="97"/>
      <c r="Q18" s="123"/>
      <c r="R18" s="123"/>
      <c r="S18" s="109"/>
      <c r="T18" s="97"/>
      <c r="U18" s="200"/>
      <c r="V18" s="241"/>
    </row>
    <row r="19" spans="1:22" ht="20.100000000000001" customHeight="1">
      <c r="A19" s="17" t="s">
        <v>14</v>
      </c>
      <c r="B19" s="218"/>
      <c r="C19" s="17"/>
      <c r="D19" s="87"/>
      <c r="E19" s="87"/>
      <c r="F19" s="87"/>
      <c r="G19" s="87"/>
      <c r="H19" s="87"/>
      <c r="I19" s="87"/>
      <c r="J19" s="87"/>
      <c r="K19" s="87"/>
      <c r="L19" s="59"/>
      <c r="M19" s="149"/>
      <c r="N19" s="186"/>
      <c r="O19" s="168"/>
      <c r="P19" s="101"/>
      <c r="Q19" s="127"/>
      <c r="R19" s="127"/>
      <c r="S19" s="113"/>
      <c r="T19" s="101"/>
      <c r="U19" s="204"/>
      <c r="V19" s="246"/>
    </row>
    <row r="20" spans="1:22" ht="20.100000000000001" customHeight="1">
      <c r="A20" s="10" t="s">
        <v>15</v>
      </c>
      <c r="B20" s="222"/>
      <c r="C20" s="10"/>
      <c r="D20" s="37"/>
      <c r="E20" s="37"/>
      <c r="F20" s="37"/>
      <c r="G20" s="37"/>
      <c r="H20" s="37"/>
      <c r="I20" s="37"/>
      <c r="J20" s="37"/>
      <c r="K20" s="37"/>
      <c r="L20" s="34"/>
      <c r="M20" s="150"/>
      <c r="N20" s="187"/>
      <c r="O20" s="169"/>
      <c r="P20" s="102"/>
      <c r="Q20" s="128"/>
      <c r="R20" s="128"/>
      <c r="S20" s="114"/>
      <c r="T20" s="102"/>
      <c r="U20" s="205"/>
      <c r="V20" s="247"/>
    </row>
    <row r="21" spans="1:22" ht="20.100000000000001" customHeight="1">
      <c r="A21" s="18" t="s">
        <v>16</v>
      </c>
      <c r="B21" s="223"/>
      <c r="C21" s="18"/>
      <c r="D21" s="88"/>
      <c r="E21" s="88"/>
      <c r="F21" s="88"/>
      <c r="G21" s="88"/>
      <c r="H21" s="88"/>
      <c r="I21" s="88"/>
      <c r="J21" s="88"/>
      <c r="K21" s="88"/>
      <c r="L21" s="33"/>
      <c r="M21" s="151"/>
      <c r="N21" s="188"/>
      <c r="O21" s="170"/>
      <c r="P21" s="30"/>
      <c r="Q21" s="40"/>
      <c r="R21" s="40"/>
      <c r="S21" s="115"/>
      <c r="T21" s="30"/>
      <c r="U21" s="206"/>
      <c r="V21" s="248"/>
    </row>
    <row r="22" spans="1:22" ht="20.100000000000001" customHeight="1">
      <c r="A22" s="19" t="s">
        <v>17</v>
      </c>
      <c r="B22" s="224"/>
      <c r="C22" s="19"/>
      <c r="D22" s="89"/>
      <c r="E22" s="89"/>
      <c r="F22" s="89"/>
      <c r="G22" s="89"/>
      <c r="H22" s="89"/>
      <c r="I22" s="89"/>
      <c r="J22" s="89"/>
      <c r="K22" s="89"/>
      <c r="L22" s="60"/>
      <c r="M22" s="152"/>
      <c r="N22" s="189"/>
      <c r="O22" s="171"/>
      <c r="P22" s="103"/>
      <c r="Q22" s="129"/>
      <c r="R22" s="129"/>
      <c r="S22" s="116"/>
      <c r="T22" s="103"/>
      <c r="U22" s="207"/>
      <c r="V22" s="249"/>
    </row>
    <row r="23" spans="1:22" ht="20.100000000000001" customHeight="1" thickBot="1">
      <c r="A23" s="2" t="s">
        <v>18</v>
      </c>
      <c r="B23" s="11"/>
      <c r="C23" s="11"/>
      <c r="D23" s="86"/>
      <c r="E23" s="86"/>
      <c r="F23" s="86"/>
      <c r="G23" s="86"/>
      <c r="H23" s="86"/>
      <c r="I23" s="86"/>
      <c r="J23" s="86"/>
      <c r="K23" s="86"/>
      <c r="L23" s="42"/>
      <c r="M23" s="147"/>
      <c r="N23" s="185"/>
      <c r="O23" s="167"/>
      <c r="P23" s="6"/>
      <c r="Q23" s="86"/>
      <c r="R23" s="86"/>
      <c r="S23" s="79"/>
      <c r="T23" s="6"/>
      <c r="U23" s="147"/>
      <c r="V23" s="245"/>
    </row>
    <row r="24" spans="1:22" ht="20.100000000000001" customHeight="1">
      <c r="A24" s="1" t="s">
        <v>19</v>
      </c>
      <c r="B24" s="225"/>
      <c r="C24" s="9"/>
      <c r="D24" s="39"/>
      <c r="E24" s="39"/>
      <c r="F24" s="39"/>
      <c r="G24" s="39"/>
      <c r="H24" s="39"/>
      <c r="I24" s="39"/>
      <c r="J24" s="39"/>
      <c r="K24" s="39"/>
      <c r="L24" s="36"/>
      <c r="M24" s="143"/>
      <c r="N24" s="190"/>
      <c r="O24" s="172"/>
      <c r="P24" s="4"/>
      <c r="Q24" s="130"/>
      <c r="R24" s="130"/>
      <c r="S24" s="117"/>
      <c r="T24" s="4"/>
      <c r="U24" s="208"/>
      <c r="V24" s="250"/>
    </row>
    <row r="25" spans="1:22" ht="20.100000000000001" customHeight="1">
      <c r="A25" s="20" t="s">
        <v>20</v>
      </c>
      <c r="B25" s="226"/>
      <c r="C25" s="20"/>
      <c r="D25" s="90"/>
      <c r="E25" s="90"/>
      <c r="F25" s="90"/>
      <c r="G25" s="90"/>
      <c r="H25" s="90"/>
      <c r="I25" s="90"/>
      <c r="J25" s="90"/>
      <c r="K25" s="90"/>
      <c r="L25" s="61"/>
      <c r="M25" s="153"/>
      <c r="N25" s="191"/>
      <c r="O25" s="173"/>
      <c r="P25" s="32"/>
      <c r="Q25" s="41"/>
      <c r="R25" s="41"/>
      <c r="S25" s="118"/>
      <c r="T25" s="32"/>
      <c r="U25" s="209"/>
      <c r="V25" s="251"/>
    </row>
    <row r="26" spans="1:22" ht="20.100000000000001" customHeight="1">
      <c r="A26" s="10" t="s">
        <v>21</v>
      </c>
      <c r="B26" s="222"/>
      <c r="C26" s="10"/>
      <c r="D26" s="37"/>
      <c r="E26" s="37"/>
      <c r="F26" s="37"/>
      <c r="G26" s="37"/>
      <c r="H26" s="37"/>
      <c r="I26" s="37"/>
      <c r="J26" s="37"/>
      <c r="K26" s="37"/>
      <c r="L26" s="34"/>
      <c r="M26" s="150"/>
      <c r="N26" s="187"/>
      <c r="O26" s="169"/>
      <c r="P26" s="102"/>
      <c r="Q26" s="128"/>
      <c r="R26" s="128"/>
      <c r="S26" s="114"/>
      <c r="T26" s="102"/>
      <c r="U26" s="205"/>
      <c r="V26" s="247"/>
    </row>
    <row r="27" spans="1:22" ht="20.100000000000001" customHeight="1">
      <c r="A27" s="18" t="s">
        <v>22</v>
      </c>
      <c r="B27" s="223"/>
      <c r="C27" s="18"/>
      <c r="D27" s="88"/>
      <c r="E27" s="88"/>
      <c r="F27" s="88"/>
      <c r="G27" s="88"/>
      <c r="H27" s="88"/>
      <c r="I27" s="88"/>
      <c r="J27" s="88"/>
      <c r="K27" s="88"/>
      <c r="L27" s="33"/>
      <c r="M27" s="151"/>
      <c r="N27" s="188"/>
      <c r="O27" s="170"/>
      <c r="P27" s="30"/>
      <c r="Q27" s="40"/>
      <c r="R27" s="40"/>
      <c r="S27" s="115"/>
      <c r="T27" s="30"/>
      <c r="U27" s="206"/>
      <c r="V27" s="248"/>
    </row>
    <row r="28" spans="1:22" ht="20.100000000000001" customHeight="1">
      <c r="A28" s="19" t="s">
        <v>23</v>
      </c>
      <c r="B28" s="224"/>
      <c r="C28" s="19"/>
      <c r="D28" s="89"/>
      <c r="E28" s="89"/>
      <c r="F28" s="89"/>
      <c r="G28" s="89"/>
      <c r="H28" s="89"/>
      <c r="I28" s="89"/>
      <c r="J28" s="89"/>
      <c r="K28" s="89"/>
      <c r="L28" s="60"/>
      <c r="M28" s="152"/>
      <c r="N28" s="189"/>
      <c r="O28" s="171"/>
      <c r="P28" s="103"/>
      <c r="Q28" s="129"/>
      <c r="R28" s="129"/>
      <c r="S28" s="116"/>
      <c r="T28" s="103"/>
      <c r="U28" s="236"/>
      <c r="V28" s="249"/>
    </row>
    <row r="29" spans="1:22" ht="20.100000000000001" customHeight="1" thickBot="1">
      <c r="A29" s="5" t="s">
        <v>24</v>
      </c>
      <c r="B29" s="13"/>
      <c r="C29" s="13"/>
      <c r="D29" s="91"/>
      <c r="E29" s="91"/>
      <c r="F29" s="91"/>
      <c r="G29" s="91"/>
      <c r="H29" s="91"/>
      <c r="I29" s="91"/>
      <c r="J29" s="91"/>
      <c r="K29" s="91"/>
      <c r="L29" s="43"/>
      <c r="M29" s="154"/>
      <c r="N29" s="192"/>
      <c r="O29" s="174"/>
      <c r="P29" s="14"/>
      <c r="Q29" s="91"/>
      <c r="R29" s="91"/>
      <c r="S29" s="80"/>
      <c r="T29" s="14"/>
      <c r="U29" s="232"/>
      <c r="V29" s="252"/>
    </row>
    <row r="30" spans="1:22" ht="20.100000000000001" customHeight="1">
      <c r="A30" s="1" t="s">
        <v>25</v>
      </c>
      <c r="B30" s="225"/>
      <c r="C30" s="9"/>
      <c r="D30" s="39"/>
      <c r="E30" s="39"/>
      <c r="F30" s="39"/>
      <c r="G30" s="39"/>
      <c r="H30" s="39"/>
      <c r="I30" s="39"/>
      <c r="J30" s="39"/>
      <c r="K30" s="39"/>
      <c r="L30" s="36"/>
      <c r="M30" s="143"/>
      <c r="N30" s="190"/>
      <c r="O30" s="172"/>
      <c r="P30" s="4"/>
      <c r="Q30" s="130"/>
      <c r="R30" s="130"/>
      <c r="S30" s="117"/>
      <c r="T30" s="4"/>
      <c r="U30" s="240"/>
      <c r="V30" s="250"/>
    </row>
    <row r="31" spans="1:22" ht="20.100000000000001" customHeight="1">
      <c r="A31" s="24" t="s">
        <v>60</v>
      </c>
      <c r="B31" s="227"/>
      <c r="C31" s="52"/>
      <c r="D31" s="92"/>
      <c r="E31" s="92"/>
      <c r="F31" s="92"/>
      <c r="G31" s="92"/>
      <c r="H31" s="92"/>
      <c r="I31" s="92"/>
      <c r="J31" s="92"/>
      <c r="K31" s="92"/>
      <c r="L31" s="62"/>
      <c r="M31" s="155"/>
      <c r="N31" s="193"/>
      <c r="O31" s="175"/>
      <c r="P31" s="104"/>
      <c r="Q31" s="131"/>
      <c r="R31" s="131"/>
      <c r="S31" s="119"/>
      <c r="T31" s="104"/>
      <c r="U31" s="238"/>
      <c r="V31" s="253"/>
    </row>
    <row r="32" spans="1:22" ht="20.100000000000001" customHeight="1">
      <c r="A32" s="26" t="s">
        <v>61</v>
      </c>
      <c r="B32" s="228"/>
      <c r="C32" s="25"/>
      <c r="D32" s="93"/>
      <c r="E32" s="93"/>
      <c r="F32" s="93"/>
      <c r="G32" s="93"/>
      <c r="H32" s="93"/>
      <c r="I32" s="93"/>
      <c r="J32" s="93"/>
      <c r="K32" s="93"/>
      <c r="L32" s="63"/>
      <c r="M32" s="156"/>
      <c r="N32" s="194"/>
      <c r="O32" s="176"/>
      <c r="P32" s="105"/>
      <c r="Q32" s="132"/>
      <c r="R32" s="132"/>
      <c r="S32" s="120"/>
      <c r="T32" s="105"/>
      <c r="U32" s="233"/>
      <c r="V32" s="254"/>
    </row>
    <row r="33" spans="1:22" ht="20.100000000000001" customHeight="1">
      <c r="A33" s="21" t="s">
        <v>62</v>
      </c>
      <c r="B33" s="229"/>
      <c r="C33" s="21"/>
      <c r="D33" s="94"/>
      <c r="E33" s="94"/>
      <c r="F33" s="94"/>
      <c r="G33" s="94"/>
      <c r="H33" s="94"/>
      <c r="I33" s="94"/>
      <c r="J33" s="94"/>
      <c r="K33" s="94"/>
      <c r="L33" s="64"/>
      <c r="M33" s="157"/>
      <c r="N33" s="195"/>
      <c r="O33" s="177"/>
      <c r="P33" s="106"/>
      <c r="Q33" s="133"/>
      <c r="R33" s="133"/>
      <c r="S33" s="121"/>
      <c r="T33" s="106"/>
      <c r="U33" s="239"/>
      <c r="V33" s="243"/>
    </row>
    <row r="34" spans="1:22" ht="20.100000000000001" customHeight="1">
      <c r="A34" s="21" t="s">
        <v>63</v>
      </c>
      <c r="B34" s="228"/>
      <c r="C34" s="25"/>
      <c r="D34" s="93"/>
      <c r="E34" s="93"/>
      <c r="F34" s="93"/>
      <c r="G34" s="93"/>
      <c r="H34" s="93"/>
      <c r="I34" s="93"/>
      <c r="J34" s="93"/>
      <c r="K34" s="93"/>
      <c r="L34" s="63"/>
      <c r="M34" s="156"/>
      <c r="N34" s="194"/>
      <c r="O34" s="176"/>
      <c r="P34" s="105"/>
      <c r="Q34" s="132"/>
      <c r="R34" s="132"/>
      <c r="S34" s="120"/>
      <c r="T34" s="105"/>
      <c r="U34" s="233"/>
      <c r="V34" s="254"/>
    </row>
    <row r="35" spans="1:22" ht="20.100000000000001" customHeight="1">
      <c r="A35" s="25" t="s">
        <v>64</v>
      </c>
      <c r="B35" s="229"/>
      <c r="C35" s="21"/>
      <c r="D35" s="94"/>
      <c r="E35" s="94"/>
      <c r="F35" s="94"/>
      <c r="G35" s="94"/>
      <c r="H35" s="94"/>
      <c r="I35" s="94"/>
      <c r="J35" s="94"/>
      <c r="K35" s="94"/>
      <c r="L35" s="64"/>
      <c r="M35" s="157"/>
      <c r="N35" s="195"/>
      <c r="O35" s="177"/>
      <c r="P35" s="106"/>
      <c r="Q35" s="133"/>
      <c r="R35" s="133"/>
      <c r="S35" s="121"/>
      <c r="T35" s="106"/>
      <c r="U35" s="239"/>
      <c r="V35" s="243"/>
    </row>
    <row r="36" spans="1:22" ht="20.100000000000001" customHeight="1">
      <c r="A36" s="25" t="s">
        <v>65</v>
      </c>
      <c r="B36" s="228"/>
      <c r="C36" s="25"/>
      <c r="D36" s="93"/>
      <c r="E36" s="93"/>
      <c r="F36" s="93"/>
      <c r="G36" s="93"/>
      <c r="H36" s="93"/>
      <c r="I36" s="93"/>
      <c r="J36" s="93"/>
      <c r="K36" s="93"/>
      <c r="L36" s="63"/>
      <c r="M36" s="156"/>
      <c r="N36" s="194"/>
      <c r="O36" s="176"/>
      <c r="P36" s="105"/>
      <c r="Q36" s="132"/>
      <c r="R36" s="132"/>
      <c r="S36" s="120"/>
      <c r="T36" s="105"/>
      <c r="U36" s="233"/>
      <c r="V36" s="254"/>
    </row>
    <row r="37" spans="1:22" ht="20.100000000000001" customHeight="1">
      <c r="A37" s="21" t="s">
        <v>66</v>
      </c>
      <c r="B37" s="228"/>
      <c r="C37" s="25"/>
      <c r="D37" s="93"/>
      <c r="E37" s="93"/>
      <c r="F37" s="93"/>
      <c r="G37" s="93"/>
      <c r="H37" s="93"/>
      <c r="I37" s="93"/>
      <c r="J37" s="93"/>
      <c r="K37" s="93"/>
      <c r="L37" s="63"/>
      <c r="M37" s="156"/>
      <c r="N37" s="194"/>
      <c r="O37" s="176"/>
      <c r="P37" s="105"/>
      <c r="Q37" s="132"/>
      <c r="R37" s="132"/>
      <c r="S37" s="120"/>
      <c r="T37" s="105"/>
      <c r="U37" s="233"/>
      <c r="V37" s="254"/>
    </row>
    <row r="38" spans="1:22" ht="20.100000000000001" customHeight="1">
      <c r="A38" s="23" t="s">
        <v>67</v>
      </c>
      <c r="B38" s="228"/>
      <c r="C38" s="25"/>
      <c r="D38" s="93"/>
      <c r="E38" s="93"/>
      <c r="F38" s="93"/>
      <c r="G38" s="93"/>
      <c r="H38" s="93"/>
      <c r="I38" s="93"/>
      <c r="J38" s="93"/>
      <c r="K38" s="93"/>
      <c r="L38" s="63"/>
      <c r="M38" s="156"/>
      <c r="N38" s="194"/>
      <c r="O38" s="176"/>
      <c r="P38" s="105"/>
      <c r="Q38" s="132"/>
      <c r="R38" s="132"/>
      <c r="S38" s="120"/>
      <c r="T38" s="105"/>
      <c r="U38" s="233"/>
      <c r="V38" s="254"/>
    </row>
    <row r="39" spans="1:22" ht="20.100000000000001" customHeight="1">
      <c r="A39" s="23" t="s">
        <v>68</v>
      </c>
      <c r="B39" s="228"/>
      <c r="C39" s="25"/>
      <c r="D39" s="93"/>
      <c r="E39" s="93"/>
      <c r="F39" s="93"/>
      <c r="G39" s="93"/>
      <c r="H39" s="93"/>
      <c r="I39" s="93"/>
      <c r="J39" s="93"/>
      <c r="K39" s="93"/>
      <c r="L39" s="63"/>
      <c r="M39" s="156"/>
      <c r="N39" s="194"/>
      <c r="O39" s="176"/>
      <c r="P39" s="105"/>
      <c r="Q39" s="132"/>
      <c r="R39" s="132"/>
      <c r="S39" s="120"/>
      <c r="T39" s="105"/>
      <c r="U39" s="233"/>
      <c r="V39" s="254"/>
    </row>
    <row r="40" spans="1:22" ht="20.100000000000001" customHeight="1">
      <c r="A40" s="23" t="s">
        <v>69</v>
      </c>
      <c r="B40" s="228"/>
      <c r="C40" s="25"/>
      <c r="D40" s="93"/>
      <c r="E40" s="93"/>
      <c r="F40" s="93"/>
      <c r="G40" s="93"/>
      <c r="H40" s="93"/>
      <c r="I40" s="93"/>
      <c r="J40" s="93"/>
      <c r="K40" s="93"/>
      <c r="L40" s="63"/>
      <c r="M40" s="156"/>
      <c r="N40" s="194"/>
      <c r="O40" s="176"/>
      <c r="P40" s="105"/>
      <c r="Q40" s="132"/>
      <c r="R40" s="132"/>
      <c r="S40" s="120"/>
      <c r="T40" s="105"/>
      <c r="U40" s="233"/>
      <c r="V40" s="254"/>
    </row>
    <row r="41" spans="1:22" ht="20.100000000000001" customHeight="1">
      <c r="A41" s="23" t="s">
        <v>70</v>
      </c>
      <c r="B41" s="228"/>
      <c r="C41" s="25"/>
      <c r="D41" s="93"/>
      <c r="E41" s="93"/>
      <c r="F41" s="93"/>
      <c r="G41" s="93"/>
      <c r="H41" s="93"/>
      <c r="I41" s="93"/>
      <c r="J41" s="93"/>
      <c r="K41" s="93"/>
      <c r="L41" s="63"/>
      <c r="M41" s="156"/>
      <c r="N41" s="194"/>
      <c r="O41" s="176"/>
      <c r="P41" s="105"/>
      <c r="Q41" s="132"/>
      <c r="R41" s="132"/>
      <c r="S41" s="120"/>
      <c r="T41" s="105"/>
      <c r="U41" s="233"/>
      <c r="V41" s="254"/>
    </row>
    <row r="42" spans="1:22" ht="20.100000000000001" customHeight="1">
      <c r="A42" s="23" t="s">
        <v>71</v>
      </c>
      <c r="B42" s="228"/>
      <c r="C42" s="25"/>
      <c r="D42" s="93"/>
      <c r="E42" s="93"/>
      <c r="F42" s="93"/>
      <c r="G42" s="93"/>
      <c r="H42" s="93"/>
      <c r="I42" s="93"/>
      <c r="J42" s="93"/>
      <c r="K42" s="93"/>
      <c r="L42" s="63"/>
      <c r="M42" s="156"/>
      <c r="N42" s="194"/>
      <c r="O42" s="176"/>
      <c r="P42" s="105"/>
      <c r="Q42" s="132"/>
      <c r="R42" s="132"/>
      <c r="S42" s="120"/>
      <c r="T42" s="105"/>
      <c r="U42" s="233"/>
      <c r="V42" s="254"/>
    </row>
    <row r="43" spans="1:22" ht="20.100000000000001" customHeight="1">
      <c r="A43" s="23" t="s">
        <v>72</v>
      </c>
      <c r="B43" s="228"/>
      <c r="C43" s="25"/>
      <c r="D43" s="93"/>
      <c r="E43" s="93"/>
      <c r="F43" s="93"/>
      <c r="G43" s="93"/>
      <c r="H43" s="93"/>
      <c r="I43" s="93"/>
      <c r="J43" s="93"/>
      <c r="K43" s="93"/>
      <c r="L43" s="63"/>
      <c r="M43" s="156"/>
      <c r="N43" s="194"/>
      <c r="O43" s="176"/>
      <c r="P43" s="105"/>
      <c r="Q43" s="132"/>
      <c r="R43" s="132"/>
      <c r="S43" s="120"/>
      <c r="T43" s="105"/>
      <c r="U43" s="233"/>
      <c r="V43" s="254"/>
    </row>
    <row r="44" spans="1:22" ht="20.100000000000001" customHeight="1">
      <c r="A44" s="23" t="s">
        <v>73</v>
      </c>
      <c r="B44" s="228"/>
      <c r="C44" s="25"/>
      <c r="D44" s="93"/>
      <c r="E44" s="93"/>
      <c r="F44" s="93"/>
      <c r="G44" s="93"/>
      <c r="H44" s="93"/>
      <c r="I44" s="93"/>
      <c r="J44" s="93"/>
      <c r="K44" s="93"/>
      <c r="L44" s="63"/>
      <c r="M44" s="156"/>
      <c r="N44" s="194"/>
      <c r="O44" s="176"/>
      <c r="P44" s="105"/>
      <c r="Q44" s="132"/>
      <c r="R44" s="132"/>
      <c r="S44" s="120"/>
      <c r="T44" s="105"/>
      <c r="U44" s="233"/>
      <c r="V44" s="254"/>
    </row>
    <row r="45" spans="1:22" ht="20.100000000000001" customHeight="1">
      <c r="A45" s="23" t="s">
        <v>74</v>
      </c>
      <c r="B45" s="228"/>
      <c r="C45" s="25"/>
      <c r="D45" s="93"/>
      <c r="E45" s="93"/>
      <c r="F45" s="93"/>
      <c r="G45" s="93"/>
      <c r="H45" s="93"/>
      <c r="I45" s="93"/>
      <c r="J45" s="93"/>
      <c r="K45" s="93"/>
      <c r="L45" s="63"/>
      <c r="M45" s="156"/>
      <c r="N45" s="194"/>
      <c r="O45" s="176"/>
      <c r="P45" s="105"/>
      <c r="Q45" s="132"/>
      <c r="R45" s="132"/>
      <c r="S45" s="120"/>
      <c r="T45" s="105"/>
      <c r="U45" s="233"/>
      <c r="V45" s="254"/>
    </row>
    <row r="46" spans="1:22" ht="20.100000000000001" customHeight="1">
      <c r="A46" s="23" t="s">
        <v>75</v>
      </c>
      <c r="B46" s="229"/>
      <c r="C46" s="21"/>
      <c r="D46" s="94"/>
      <c r="E46" s="94"/>
      <c r="F46" s="94"/>
      <c r="G46" s="94"/>
      <c r="H46" s="94"/>
      <c r="I46" s="94"/>
      <c r="J46" s="94"/>
      <c r="K46" s="94"/>
      <c r="L46" s="64"/>
      <c r="M46" s="157"/>
      <c r="N46" s="195"/>
      <c r="O46" s="177"/>
      <c r="P46" s="106"/>
      <c r="Q46" s="133"/>
      <c r="R46" s="133"/>
      <c r="S46" s="121"/>
      <c r="T46" s="106"/>
      <c r="U46" s="239"/>
      <c r="V46" s="243"/>
    </row>
    <row r="47" spans="1:22" ht="20.100000000000001" customHeight="1">
      <c r="A47" s="23" t="s">
        <v>76</v>
      </c>
      <c r="B47" s="230"/>
      <c r="C47" s="21"/>
      <c r="D47" s="94"/>
      <c r="E47" s="94"/>
      <c r="F47" s="94"/>
      <c r="G47" s="94"/>
      <c r="H47" s="94"/>
      <c r="I47" s="94"/>
      <c r="J47" s="94"/>
      <c r="K47" s="94"/>
      <c r="L47" s="64"/>
      <c r="M47" s="157"/>
      <c r="N47" s="195"/>
      <c r="O47" s="177"/>
      <c r="P47" s="106"/>
      <c r="Q47" s="133"/>
      <c r="R47" s="133"/>
      <c r="S47" s="121"/>
      <c r="T47" s="106"/>
      <c r="U47" s="239"/>
      <c r="V47" s="243"/>
    </row>
    <row r="48" spans="1:22" ht="24.75" thickBot="1">
      <c r="A48" s="2" t="s">
        <v>26</v>
      </c>
      <c r="B48" s="11"/>
      <c r="C48" s="11"/>
      <c r="D48" s="86"/>
      <c r="E48" s="86"/>
      <c r="F48" s="86"/>
      <c r="G48" s="86"/>
      <c r="H48" s="86"/>
      <c r="I48" s="86"/>
      <c r="J48" s="86"/>
      <c r="K48" s="86"/>
      <c r="L48" s="42"/>
      <c r="M48" s="147"/>
      <c r="N48" s="185"/>
      <c r="O48" s="167"/>
      <c r="P48" s="6"/>
      <c r="Q48" s="86"/>
      <c r="R48" s="86"/>
      <c r="S48" s="79"/>
      <c r="T48" s="6"/>
      <c r="U48" s="234"/>
      <c r="V48" s="245"/>
    </row>
    <row r="49" spans="1:22" ht="24.75" thickBot="1">
      <c r="A49" s="27" t="s">
        <v>53</v>
      </c>
      <c r="B49" s="28"/>
      <c r="C49" s="28"/>
      <c r="D49" s="96"/>
      <c r="E49" s="96"/>
      <c r="F49" s="96"/>
      <c r="G49" s="96"/>
      <c r="H49" s="96"/>
      <c r="I49" s="96"/>
      <c r="J49" s="96"/>
      <c r="K49" s="96"/>
      <c r="L49" s="66"/>
      <c r="M49" s="159"/>
      <c r="N49" s="197"/>
      <c r="O49" s="179"/>
      <c r="P49" s="31"/>
      <c r="Q49" s="96"/>
      <c r="R49" s="96"/>
      <c r="S49" s="81"/>
      <c r="T49" s="96"/>
      <c r="U49" s="235"/>
      <c r="V49" s="255"/>
    </row>
  </sheetData>
  <mergeCells count="9">
    <mergeCell ref="A1:V1"/>
    <mergeCell ref="A3:A5"/>
    <mergeCell ref="B3:B5"/>
    <mergeCell ref="C3:V3"/>
    <mergeCell ref="C4:M4"/>
    <mergeCell ref="N4:O4"/>
    <mergeCell ref="P4:S4"/>
    <mergeCell ref="T4:U4"/>
    <mergeCell ref="V4:V5"/>
  </mergeCells>
  <printOptions horizontalCentered="1"/>
  <pageMargins left="0.35433070866141736" right="0.15748031496062992" top="0.51181102362204722" bottom="0.31496062992125984" header="0.15748031496062992" footer="0.15748031496062992"/>
  <pageSetup paperSize="9" scale="62" orientation="portrait" r:id="rId1"/>
  <headerFooter>
    <oddFooter>&amp;L&amp;"TH SarabunPSK,Regular"&amp;8&amp;Z&amp;F&amp;R&amp;"TH SarabunPSK,Regular"&amp;16&amp;K00+000&amp;P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9"/>
  <sheetViews>
    <sheetView showZeros="0" tabSelected="1" zoomScale="130" zoomScaleNormal="130" zoomScaleSheetLayoutView="100" workbookViewId="0">
      <selection sqref="A1:V1"/>
    </sheetView>
  </sheetViews>
  <sheetFormatPr defaultRowHeight="15"/>
  <cols>
    <col min="1" max="1" width="30.5703125" style="7" customWidth="1"/>
    <col min="2" max="2" width="11.42578125" style="231" customWidth="1"/>
    <col min="3" max="3" width="3.5703125" customWidth="1"/>
    <col min="4" max="4" width="6.7109375" customWidth="1"/>
    <col min="5" max="5" width="6.140625" customWidth="1"/>
    <col min="6" max="6" width="3.42578125" customWidth="1"/>
    <col min="7" max="7" width="6" customWidth="1"/>
    <col min="8" max="8" width="6.28515625" customWidth="1"/>
    <col min="9" max="9" width="4.28515625" customWidth="1"/>
    <col min="10" max="10" width="6.140625" customWidth="1"/>
    <col min="11" max="11" width="6.28515625" customWidth="1"/>
    <col min="12" max="12" width="3.5703125" customWidth="1"/>
    <col min="13" max="13" width="6.7109375" customWidth="1"/>
    <col min="14" max="14" width="5.42578125" customWidth="1"/>
    <col min="15" max="15" width="8.140625" customWidth="1"/>
    <col min="16" max="16" width="4.140625" style="55" customWidth="1"/>
    <col min="17" max="17" width="4.140625" style="335" customWidth="1"/>
    <col min="18" max="18" width="4" style="55" customWidth="1"/>
    <col min="19" max="19" width="7.5703125" style="366" customWidth="1"/>
    <col min="20" max="20" width="5.5703125" style="55" customWidth="1"/>
    <col min="21" max="21" width="7.7109375" style="330" customWidth="1"/>
    <col min="22" max="22" width="7.5703125" style="310" customWidth="1"/>
  </cols>
  <sheetData>
    <row r="1" spans="1:22" ht="27.75" customHeight="1">
      <c r="A1" s="384" t="s">
        <v>79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</row>
    <row r="2" spans="1:22" ht="9" customHeight="1" thickBot="1">
      <c r="A2" s="142"/>
      <c r="B2" s="220"/>
      <c r="C2" s="8"/>
      <c r="D2" s="8"/>
      <c r="E2" s="8"/>
      <c r="I2" s="8"/>
      <c r="J2" s="8"/>
      <c r="K2" s="8"/>
      <c r="R2" s="8"/>
      <c r="S2" s="353"/>
      <c r="T2" s="8"/>
      <c r="U2" s="297"/>
      <c r="V2" s="297"/>
    </row>
    <row r="3" spans="1:22" ht="24.75" customHeight="1" thickBot="1">
      <c r="A3" s="379" t="s">
        <v>0</v>
      </c>
      <c r="B3" s="379" t="s">
        <v>47</v>
      </c>
      <c r="C3" s="385" t="s">
        <v>77</v>
      </c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</row>
    <row r="4" spans="1:22" ht="44.25" customHeight="1">
      <c r="A4" s="380"/>
      <c r="B4" s="380"/>
      <c r="C4" s="388" t="s">
        <v>46</v>
      </c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77" t="s">
        <v>27</v>
      </c>
      <c r="O4" s="378"/>
      <c r="P4" s="390" t="s">
        <v>50</v>
      </c>
      <c r="Q4" s="390"/>
      <c r="R4" s="390"/>
      <c r="S4" s="390"/>
      <c r="T4" s="382" t="s">
        <v>27</v>
      </c>
      <c r="U4" s="383"/>
      <c r="V4" s="395" t="s">
        <v>41</v>
      </c>
    </row>
    <row r="5" spans="1:22" ht="39" customHeight="1" thickBot="1">
      <c r="A5" s="381"/>
      <c r="B5" s="381"/>
      <c r="C5" s="140" t="s">
        <v>33</v>
      </c>
      <c r="D5" s="140" t="s">
        <v>42</v>
      </c>
      <c r="E5" s="140" t="s">
        <v>43</v>
      </c>
      <c r="F5" s="140" t="s">
        <v>32</v>
      </c>
      <c r="G5" s="140" t="s">
        <v>44</v>
      </c>
      <c r="H5" s="140" t="s">
        <v>45</v>
      </c>
      <c r="I5" s="140" t="s">
        <v>34</v>
      </c>
      <c r="J5" s="140" t="s">
        <v>54</v>
      </c>
      <c r="K5" s="140" t="s">
        <v>55</v>
      </c>
      <c r="L5" s="141" t="s">
        <v>56</v>
      </c>
      <c r="M5" s="140" t="s">
        <v>81</v>
      </c>
      <c r="N5" s="180" t="s">
        <v>48</v>
      </c>
      <c r="O5" s="162" t="s">
        <v>49</v>
      </c>
      <c r="P5" s="54">
        <v>1</v>
      </c>
      <c r="Q5" s="336">
        <v>2</v>
      </c>
      <c r="R5" s="82">
        <v>3</v>
      </c>
      <c r="S5" s="354" t="s">
        <v>82</v>
      </c>
      <c r="T5" s="198" t="s">
        <v>51</v>
      </c>
      <c r="U5" s="369" t="s">
        <v>52</v>
      </c>
      <c r="V5" s="396"/>
    </row>
    <row r="6" spans="1:22" ht="20.100000000000001" customHeight="1">
      <c r="A6" s="311" t="s">
        <v>1</v>
      </c>
      <c r="B6" s="312"/>
      <c r="C6" s="312"/>
      <c r="D6" s="313"/>
      <c r="E6" s="313"/>
      <c r="F6" s="313"/>
      <c r="G6" s="313"/>
      <c r="H6" s="313"/>
      <c r="I6" s="313"/>
      <c r="J6" s="313"/>
      <c r="K6" s="313"/>
      <c r="L6" s="314"/>
      <c r="M6" s="315"/>
      <c r="N6" s="316"/>
      <c r="O6" s="283"/>
      <c r="P6" s="317"/>
      <c r="Q6" s="337"/>
      <c r="R6" s="313"/>
      <c r="S6" s="355"/>
      <c r="T6" s="317"/>
      <c r="U6" s="370"/>
      <c r="V6" s="318"/>
    </row>
    <row r="7" spans="1:22" ht="20.100000000000001" customHeight="1">
      <c r="A7" s="319" t="s">
        <v>2</v>
      </c>
      <c r="B7" s="320">
        <v>11</v>
      </c>
      <c r="C7" s="320">
        <v>5</v>
      </c>
      <c r="D7" s="321"/>
      <c r="E7" s="321">
        <v>1</v>
      </c>
      <c r="F7" s="321">
        <v>1</v>
      </c>
      <c r="G7" s="321"/>
      <c r="H7" s="321"/>
      <c r="I7" s="321"/>
      <c r="J7" s="321"/>
      <c r="K7" s="321"/>
      <c r="L7" s="322"/>
      <c r="M7" s="323"/>
      <c r="N7" s="324">
        <f>SUM(C7:M7)</f>
        <v>7</v>
      </c>
      <c r="O7" s="325">
        <f t="shared" ref="O7" si="0">N7/B7*100</f>
        <v>63.636363636363633</v>
      </c>
      <c r="P7" s="326"/>
      <c r="Q7" s="338"/>
      <c r="R7" s="321"/>
      <c r="S7" s="356"/>
      <c r="T7" s="326">
        <f>SUM(P7:S7)</f>
        <v>0</v>
      </c>
      <c r="U7" s="327">
        <f>T7/B7*100</f>
        <v>0</v>
      </c>
      <c r="V7" s="302">
        <f>(C7*3+D7*3.33+E7*3.66+F7*4+G7*4.33+H7*4.66+I7*5+J7*5.33+K7*5.66+L7*6+M7*6.33)/SUM(C7:M7)</f>
        <v>3.2371428571428571</v>
      </c>
    </row>
    <row r="8" spans="1:22" ht="20.100000000000001" customHeight="1">
      <c r="A8" s="15" t="s">
        <v>3</v>
      </c>
      <c r="B8" s="215">
        <v>7</v>
      </c>
      <c r="C8" s="215"/>
      <c r="D8" s="125"/>
      <c r="E8" s="125"/>
      <c r="F8" s="125"/>
      <c r="G8" s="125"/>
      <c r="H8" s="125"/>
      <c r="I8" s="125"/>
      <c r="J8" s="125"/>
      <c r="K8" s="125"/>
      <c r="L8" s="277"/>
      <c r="M8" s="202"/>
      <c r="N8" s="278"/>
      <c r="O8" s="279"/>
      <c r="P8" s="99"/>
      <c r="Q8" s="339"/>
      <c r="R8" s="125"/>
      <c r="S8" s="357"/>
      <c r="T8" s="99"/>
      <c r="U8" s="219"/>
      <c r="V8" s="299"/>
    </row>
    <row r="9" spans="1:22" ht="20.100000000000001" customHeight="1">
      <c r="A9" s="15" t="s">
        <v>4</v>
      </c>
      <c r="B9" s="215">
        <v>2</v>
      </c>
      <c r="C9" s="215"/>
      <c r="D9" s="125"/>
      <c r="E9" s="125"/>
      <c r="F9" s="125"/>
      <c r="G9" s="125"/>
      <c r="H9" s="125"/>
      <c r="I9" s="125"/>
      <c r="J9" s="125"/>
      <c r="K9" s="125"/>
      <c r="L9" s="277"/>
      <c r="M9" s="202"/>
      <c r="N9" s="278"/>
      <c r="O9" s="279"/>
      <c r="P9" s="99"/>
      <c r="Q9" s="339"/>
      <c r="R9" s="125"/>
      <c r="S9" s="357"/>
      <c r="T9" s="99"/>
      <c r="U9" s="219"/>
      <c r="V9" s="299"/>
    </row>
    <row r="10" spans="1:22" ht="20.100000000000001" customHeight="1">
      <c r="A10" s="15" t="s">
        <v>5</v>
      </c>
      <c r="B10" s="215">
        <v>7</v>
      </c>
      <c r="C10" s="215"/>
      <c r="D10" s="125"/>
      <c r="E10" s="125"/>
      <c r="F10" s="125"/>
      <c r="G10" s="125"/>
      <c r="H10" s="125"/>
      <c r="I10" s="125"/>
      <c r="J10" s="125"/>
      <c r="K10" s="125"/>
      <c r="L10" s="277"/>
      <c r="M10" s="202"/>
      <c r="N10" s="278">
        <f>SUM(C10:M10)</f>
        <v>0</v>
      </c>
      <c r="O10" s="272">
        <f>N10/B10*100</f>
        <v>0</v>
      </c>
      <c r="P10" s="99"/>
      <c r="Q10" s="339">
        <v>1</v>
      </c>
      <c r="R10" s="125"/>
      <c r="S10" s="357"/>
      <c r="T10" s="98">
        <f>SUM(P10:S10)</f>
        <v>1</v>
      </c>
      <c r="U10" s="219">
        <f>T10/B10*100</f>
        <v>14.285714285714285</v>
      </c>
      <c r="V10" s="299"/>
    </row>
    <row r="11" spans="1:22" ht="20.100000000000001" customHeight="1">
      <c r="A11" s="15" t="s">
        <v>6</v>
      </c>
      <c r="B11" s="215">
        <v>3</v>
      </c>
      <c r="C11" s="215"/>
      <c r="D11" s="125"/>
      <c r="E11" s="125"/>
      <c r="F11" s="125"/>
      <c r="G11" s="125"/>
      <c r="H11" s="125"/>
      <c r="I11" s="125"/>
      <c r="J11" s="125"/>
      <c r="K11" s="125"/>
      <c r="L11" s="277"/>
      <c r="M11" s="202"/>
      <c r="N11" s="278"/>
      <c r="O11" s="279"/>
      <c r="P11" s="99">
        <v>1</v>
      </c>
      <c r="Q11" s="339"/>
      <c r="R11" s="125"/>
      <c r="S11" s="357">
        <v>1</v>
      </c>
      <c r="T11" s="98">
        <f>SUM(P11:S11)</f>
        <v>2</v>
      </c>
      <c r="U11" s="219">
        <f>T11/B11*100</f>
        <v>66.666666666666657</v>
      </c>
      <c r="V11" s="299"/>
    </row>
    <row r="12" spans="1:22" ht="20.100000000000001" customHeight="1">
      <c r="A12" s="15" t="s">
        <v>7</v>
      </c>
      <c r="B12" s="215">
        <v>3</v>
      </c>
      <c r="C12" s="215"/>
      <c r="D12" s="125"/>
      <c r="E12" s="125"/>
      <c r="F12" s="125"/>
      <c r="G12" s="125"/>
      <c r="H12" s="125"/>
      <c r="I12" s="125"/>
      <c r="J12" s="125"/>
      <c r="K12" s="125"/>
      <c r="L12" s="277"/>
      <c r="M12" s="202"/>
      <c r="N12" s="278"/>
      <c r="O12" s="279"/>
      <c r="P12" s="99">
        <v>1</v>
      </c>
      <c r="Q12" s="339"/>
      <c r="R12" s="125"/>
      <c r="S12" s="357">
        <v>1</v>
      </c>
      <c r="T12" s="98">
        <f>SUM(P12:S12)</f>
        <v>2</v>
      </c>
      <c r="U12" s="219">
        <f>T12/B12*100</f>
        <v>66.666666666666657</v>
      </c>
      <c r="V12" s="299"/>
    </row>
    <row r="13" spans="1:22" ht="20.100000000000001" customHeight="1">
      <c r="A13" s="15" t="s">
        <v>8</v>
      </c>
      <c r="B13" s="215">
        <v>0</v>
      </c>
      <c r="C13" s="215"/>
      <c r="D13" s="125"/>
      <c r="E13" s="125"/>
      <c r="F13" s="125"/>
      <c r="G13" s="125"/>
      <c r="H13" s="125"/>
      <c r="I13" s="125"/>
      <c r="J13" s="125"/>
      <c r="K13" s="125"/>
      <c r="L13" s="277"/>
      <c r="M13" s="202"/>
      <c r="N13" s="278"/>
      <c r="O13" s="279"/>
      <c r="P13" s="99"/>
      <c r="Q13" s="339"/>
      <c r="R13" s="125"/>
      <c r="S13" s="357"/>
      <c r="T13" s="98">
        <f t="shared" ref="T13:T14" si="1">SUM(P13:S13)</f>
        <v>0</v>
      </c>
      <c r="U13" s="219"/>
      <c r="V13" s="299"/>
    </row>
    <row r="14" spans="1:22" ht="20.100000000000001" customHeight="1">
      <c r="A14" s="15" t="s">
        <v>9</v>
      </c>
      <c r="B14" s="215">
        <v>0</v>
      </c>
      <c r="C14" s="215"/>
      <c r="D14" s="125"/>
      <c r="E14" s="125"/>
      <c r="F14" s="125"/>
      <c r="G14" s="125"/>
      <c r="H14" s="125"/>
      <c r="I14" s="125"/>
      <c r="J14" s="125"/>
      <c r="K14" s="125"/>
      <c r="L14" s="277"/>
      <c r="M14" s="202"/>
      <c r="N14" s="278"/>
      <c r="O14" s="279"/>
      <c r="P14" s="99"/>
      <c r="Q14" s="339"/>
      <c r="R14" s="125"/>
      <c r="S14" s="357"/>
      <c r="T14" s="98">
        <f t="shared" si="1"/>
        <v>0</v>
      </c>
      <c r="U14" s="219"/>
      <c r="V14" s="299"/>
    </row>
    <row r="15" spans="1:22" ht="20.100000000000001" customHeight="1">
      <c r="A15" s="15" t="s">
        <v>10</v>
      </c>
      <c r="B15" s="215">
        <v>1</v>
      </c>
      <c r="C15" s="215"/>
      <c r="D15" s="125"/>
      <c r="E15" s="125"/>
      <c r="F15" s="125"/>
      <c r="G15" s="125"/>
      <c r="H15" s="125"/>
      <c r="I15" s="125"/>
      <c r="J15" s="125"/>
      <c r="K15" s="125"/>
      <c r="L15" s="277"/>
      <c r="M15" s="202"/>
      <c r="N15" s="278"/>
      <c r="O15" s="279"/>
      <c r="P15" s="99">
        <v>1</v>
      </c>
      <c r="Q15" s="339"/>
      <c r="R15" s="125"/>
      <c r="S15" s="357"/>
      <c r="T15" s="98">
        <f>SUM(P15:S15)</f>
        <v>1</v>
      </c>
      <c r="U15" s="219">
        <f>T15/B15*100</f>
        <v>100</v>
      </c>
      <c r="V15" s="299"/>
    </row>
    <row r="16" spans="1:22" ht="20.100000000000001" customHeight="1">
      <c r="A16" s="16" t="s">
        <v>11</v>
      </c>
      <c r="B16" s="216">
        <v>3</v>
      </c>
      <c r="C16" s="216"/>
      <c r="D16" s="126"/>
      <c r="E16" s="126"/>
      <c r="F16" s="126"/>
      <c r="G16" s="126"/>
      <c r="H16" s="126"/>
      <c r="I16" s="126"/>
      <c r="J16" s="126"/>
      <c r="K16" s="126"/>
      <c r="L16" s="280"/>
      <c r="M16" s="203"/>
      <c r="N16" s="281"/>
      <c r="O16" s="282"/>
      <c r="P16" s="100"/>
      <c r="Q16" s="340">
        <v>1</v>
      </c>
      <c r="R16" s="126"/>
      <c r="S16" s="358"/>
      <c r="T16" s="98">
        <f>SUM(P16:S16)</f>
        <v>1</v>
      </c>
      <c r="U16" s="219">
        <f>T16/B16*100</f>
        <v>33.333333333333329</v>
      </c>
      <c r="V16" s="300"/>
    </row>
    <row r="17" spans="1:22" ht="20.100000000000001" customHeight="1" thickBot="1">
      <c r="A17" s="2" t="s">
        <v>12</v>
      </c>
      <c r="B17" s="11">
        <f>SUM(B7:B16)</f>
        <v>37</v>
      </c>
      <c r="C17" s="11">
        <f>SUM(C7:C16)</f>
        <v>5</v>
      </c>
      <c r="D17" s="86"/>
      <c r="E17" s="86">
        <f>SUM(E7:E16)</f>
        <v>1</v>
      </c>
      <c r="F17" s="86">
        <f>SUM(F7:F16)</f>
        <v>1</v>
      </c>
      <c r="G17" s="86"/>
      <c r="H17" s="86"/>
      <c r="I17" s="86"/>
      <c r="J17" s="86"/>
      <c r="K17" s="86"/>
      <c r="L17" s="86"/>
      <c r="M17" s="147"/>
      <c r="N17" s="270">
        <f t="shared" ref="N17" si="2">SUM(N7:N16)</f>
        <v>7</v>
      </c>
      <c r="O17" s="271">
        <f>N17/B17*100</f>
        <v>18.918918918918919</v>
      </c>
      <c r="P17" s="6">
        <f t="shared" ref="P17:S17" si="3">SUM(P7:P16)</f>
        <v>3</v>
      </c>
      <c r="Q17" s="341">
        <f t="shared" si="3"/>
        <v>2</v>
      </c>
      <c r="R17" s="341">
        <f t="shared" si="3"/>
        <v>0</v>
      </c>
      <c r="S17" s="341">
        <f t="shared" si="3"/>
        <v>2</v>
      </c>
      <c r="T17" s="6">
        <f>SUM(T7:T16)</f>
        <v>7</v>
      </c>
      <c r="U17" s="234">
        <f>T17/B17*100</f>
        <v>18.918918918918919</v>
      </c>
      <c r="V17" s="301">
        <f>(C17*3+D17*3.33+E17*3.66+F17*4+G17*4.33+H17*4.66+I17*5+J17*5.33+K17*5.66+L17*6+M17*6.33)/SUM(C17:M17)</f>
        <v>3.2371428571428571</v>
      </c>
    </row>
    <row r="18" spans="1:22" ht="20.100000000000001" customHeight="1">
      <c r="A18" s="3" t="s">
        <v>13</v>
      </c>
      <c r="B18" s="217">
        <v>0</v>
      </c>
      <c r="C18" s="217"/>
      <c r="D18" s="123"/>
      <c r="E18" s="123"/>
      <c r="F18" s="123"/>
      <c r="G18" s="123"/>
      <c r="H18" s="123"/>
      <c r="I18" s="123"/>
      <c r="J18" s="123"/>
      <c r="K18" s="123"/>
      <c r="L18" s="275"/>
      <c r="M18" s="200"/>
      <c r="N18" s="276"/>
      <c r="O18" s="283"/>
      <c r="P18" s="97"/>
      <c r="Q18" s="342"/>
      <c r="R18" s="123"/>
      <c r="S18" s="359"/>
      <c r="T18" s="97"/>
      <c r="U18" s="371"/>
      <c r="V18" s="298"/>
    </row>
    <row r="19" spans="1:22" ht="20.100000000000001" customHeight="1">
      <c r="A19" s="17" t="s">
        <v>14</v>
      </c>
      <c r="B19" s="226">
        <v>4</v>
      </c>
      <c r="C19" s="226"/>
      <c r="D19" s="41"/>
      <c r="E19" s="41"/>
      <c r="F19" s="41">
        <v>1</v>
      </c>
      <c r="G19" s="41"/>
      <c r="H19" s="41"/>
      <c r="I19" s="41"/>
      <c r="J19" s="41"/>
      <c r="K19" s="41"/>
      <c r="L19" s="256"/>
      <c r="M19" s="209"/>
      <c r="N19" s="284">
        <f>SUM(C19:M19)</f>
        <v>1</v>
      </c>
      <c r="O19" s="273">
        <f t="shared" ref="O19:O21" si="4">N19/B19*100</f>
        <v>25</v>
      </c>
      <c r="P19" s="32"/>
      <c r="Q19" s="343"/>
      <c r="R19" s="41"/>
      <c r="S19" s="360"/>
      <c r="T19" s="32">
        <f>SUM(S19)</f>
        <v>0</v>
      </c>
      <c r="U19" s="328">
        <f>T19/B19*100</f>
        <v>0</v>
      </c>
      <c r="V19" s="305">
        <f>(C19*3+D19*3.33+E19*3.66+F19*4+G19*4.33+H19*4.66+I19*5+J19*5.33+K19*5.66+L19*6+M19*6.33)/SUM(C19:M19)</f>
        <v>4</v>
      </c>
    </row>
    <row r="20" spans="1:22" ht="20.100000000000001" customHeight="1">
      <c r="A20" s="10" t="s">
        <v>15</v>
      </c>
      <c r="B20" s="222">
        <v>4</v>
      </c>
      <c r="C20" s="222"/>
      <c r="D20" s="128"/>
      <c r="E20" s="128">
        <v>1</v>
      </c>
      <c r="F20" s="128"/>
      <c r="G20" s="128"/>
      <c r="H20" s="128"/>
      <c r="I20" s="128"/>
      <c r="J20" s="128"/>
      <c r="K20" s="128"/>
      <c r="L20" s="257"/>
      <c r="M20" s="205"/>
      <c r="N20" s="285">
        <f t="shared" ref="N20:N22" si="5">SUM(C20:M20)</f>
        <v>1</v>
      </c>
      <c r="O20" s="272">
        <f t="shared" si="4"/>
        <v>25</v>
      </c>
      <c r="P20" s="102"/>
      <c r="Q20" s="344"/>
      <c r="R20" s="128"/>
      <c r="S20" s="361"/>
      <c r="T20" s="102"/>
      <c r="U20" s="372"/>
      <c r="V20" s="303">
        <f>(C20*3+D20*3.33+E20*3.66+F20*4+G20*4.33+H20*4.66+I20*5+J20*5.33+K20*5.66+L20*6+M20*6.33)/SUM(C20:M20)</f>
        <v>3.66</v>
      </c>
    </row>
    <row r="21" spans="1:22" ht="20.100000000000001" customHeight="1">
      <c r="A21" s="18" t="s">
        <v>16</v>
      </c>
      <c r="B21" s="223">
        <v>6</v>
      </c>
      <c r="C21" s="223"/>
      <c r="D21" s="40"/>
      <c r="E21" s="40"/>
      <c r="F21" s="40"/>
      <c r="G21" s="40"/>
      <c r="H21" s="40"/>
      <c r="I21" s="40"/>
      <c r="J21" s="40"/>
      <c r="K21" s="40"/>
      <c r="L21" s="258"/>
      <c r="M21" s="206"/>
      <c r="N21" s="285">
        <f t="shared" si="5"/>
        <v>0</v>
      </c>
      <c r="O21" s="272">
        <f t="shared" si="4"/>
        <v>0</v>
      </c>
      <c r="P21" s="102"/>
      <c r="Q21" s="344"/>
      <c r="R21" s="128"/>
      <c r="S21" s="361"/>
      <c r="T21" s="102"/>
      <c r="U21" s="372"/>
      <c r="V21" s="303"/>
    </row>
    <row r="22" spans="1:22" ht="20.100000000000001" customHeight="1">
      <c r="A22" s="19" t="s">
        <v>17</v>
      </c>
      <c r="B22" s="224">
        <v>9</v>
      </c>
      <c r="C22" s="224"/>
      <c r="D22" s="129"/>
      <c r="E22" s="129"/>
      <c r="F22" s="129"/>
      <c r="G22" s="129"/>
      <c r="H22" s="129"/>
      <c r="I22" s="129"/>
      <c r="J22" s="129"/>
      <c r="K22" s="129"/>
      <c r="L22" s="259"/>
      <c r="M22" s="207"/>
      <c r="N22" s="286">
        <f t="shared" si="5"/>
        <v>0</v>
      </c>
      <c r="O22" s="274"/>
      <c r="P22" s="331"/>
      <c r="Q22" s="346"/>
      <c r="R22" s="332"/>
      <c r="S22" s="363">
        <v>1</v>
      </c>
      <c r="T22" s="98">
        <f>SUM(P22:S22)</f>
        <v>1</v>
      </c>
      <c r="U22" s="237">
        <f>T22/B22*100</f>
        <v>11.111111111111111</v>
      </c>
      <c r="V22" s="333"/>
    </row>
    <row r="23" spans="1:22" ht="20.100000000000001" customHeight="1" thickBot="1">
      <c r="A23" s="2" t="s">
        <v>18</v>
      </c>
      <c r="B23" s="11">
        <f>SUM(B19:B22)</f>
        <v>23</v>
      </c>
      <c r="C23" s="11"/>
      <c r="D23" s="86"/>
      <c r="E23" s="86">
        <f>SUM(E19:E22)</f>
        <v>1</v>
      </c>
      <c r="F23" s="86">
        <f>SUM(F19:F22)</f>
        <v>1</v>
      </c>
      <c r="G23" s="86"/>
      <c r="H23" s="86"/>
      <c r="I23" s="86"/>
      <c r="J23" s="86"/>
      <c r="K23" s="86"/>
      <c r="L23" s="86"/>
      <c r="M23" s="147"/>
      <c r="N23" s="270">
        <f>SUM(N19:N22)</f>
        <v>2</v>
      </c>
      <c r="O23" s="271">
        <f>N23/B23*100</f>
        <v>8.695652173913043</v>
      </c>
      <c r="P23" s="6"/>
      <c r="Q23" s="341"/>
      <c r="R23" s="86"/>
      <c r="S23" s="341">
        <f>SUM(S19:S22)</f>
        <v>1</v>
      </c>
      <c r="T23" s="6">
        <f>SUM(T19:T22)</f>
        <v>1</v>
      </c>
      <c r="U23" s="234">
        <f>T23/B23*100</f>
        <v>4.3478260869565215</v>
      </c>
      <c r="V23" s="301">
        <f>(C23*3+D23*3.33+E23*3.66+F23*4+G23*4.33+H23*4.66+I23*5+J23*5.33+K23*5.66+L23*6+M23*6.33)/SUM(C23:M23)</f>
        <v>3.83</v>
      </c>
    </row>
    <row r="24" spans="1:22" ht="20.100000000000001" customHeight="1">
      <c r="A24" s="1" t="s">
        <v>19</v>
      </c>
      <c r="B24" s="225">
        <v>0</v>
      </c>
      <c r="C24" s="225"/>
      <c r="D24" s="130"/>
      <c r="E24" s="130"/>
      <c r="F24" s="130"/>
      <c r="G24" s="130"/>
      <c r="H24" s="130"/>
      <c r="I24" s="130"/>
      <c r="J24" s="130"/>
      <c r="K24" s="130"/>
      <c r="L24" s="260"/>
      <c r="M24" s="208"/>
      <c r="N24" s="287"/>
      <c r="O24" s="288"/>
      <c r="P24" s="4"/>
      <c r="Q24" s="345"/>
      <c r="R24" s="130"/>
      <c r="S24" s="362"/>
      <c r="T24" s="4"/>
      <c r="U24" s="240"/>
      <c r="V24" s="304"/>
    </row>
    <row r="25" spans="1:22" ht="20.100000000000001" customHeight="1">
      <c r="A25" s="20" t="s">
        <v>20</v>
      </c>
      <c r="B25" s="226">
        <v>4</v>
      </c>
      <c r="C25" s="226"/>
      <c r="D25" s="41"/>
      <c r="E25" s="41"/>
      <c r="F25" s="41"/>
      <c r="G25" s="41"/>
      <c r="H25" s="41"/>
      <c r="I25" s="41"/>
      <c r="J25" s="41"/>
      <c r="K25" s="41"/>
      <c r="L25" s="256"/>
      <c r="M25" s="209"/>
      <c r="N25" s="284"/>
      <c r="O25" s="289"/>
      <c r="P25" s="32"/>
      <c r="Q25" s="343">
        <v>2</v>
      </c>
      <c r="R25" s="41"/>
      <c r="S25" s="360">
        <v>1</v>
      </c>
      <c r="T25" s="32">
        <f>SUM(P25:S25)</f>
        <v>3</v>
      </c>
      <c r="U25" s="328">
        <f>T25/B25*100</f>
        <v>75</v>
      </c>
      <c r="V25" s="303"/>
    </row>
    <row r="26" spans="1:22" ht="20.100000000000001" customHeight="1">
      <c r="A26" s="10" t="s">
        <v>21</v>
      </c>
      <c r="B26" s="222">
        <v>7</v>
      </c>
      <c r="C26" s="222"/>
      <c r="D26" s="128"/>
      <c r="E26" s="128"/>
      <c r="F26" s="128"/>
      <c r="G26" s="128"/>
      <c r="H26" s="128"/>
      <c r="I26" s="128"/>
      <c r="J26" s="128"/>
      <c r="K26" s="128"/>
      <c r="L26" s="257"/>
      <c r="M26" s="205"/>
      <c r="N26" s="285">
        <f>SUM(C26:M26)</f>
        <v>0</v>
      </c>
      <c r="O26" s="272">
        <f t="shared" ref="O26" si="6">N26/B26*100</f>
        <v>0</v>
      </c>
      <c r="P26" s="102"/>
      <c r="Q26" s="344"/>
      <c r="R26" s="128"/>
      <c r="S26" s="361"/>
      <c r="T26" s="102">
        <f t="shared" ref="T26:T28" si="7">SUM(P26:S26)</f>
        <v>0</v>
      </c>
      <c r="U26" s="372">
        <f t="shared" ref="U26:U28" si="8">T26/B26*100</f>
        <v>0</v>
      </c>
      <c r="V26" s="303"/>
    </row>
    <row r="27" spans="1:22" ht="20.100000000000001" customHeight="1">
      <c r="A27" s="18" t="s">
        <v>22</v>
      </c>
      <c r="B27" s="223">
        <v>8</v>
      </c>
      <c r="C27" s="223"/>
      <c r="D27" s="40"/>
      <c r="E27" s="40"/>
      <c r="F27" s="40"/>
      <c r="G27" s="40"/>
      <c r="H27" s="40"/>
      <c r="I27" s="40"/>
      <c r="J27" s="40"/>
      <c r="K27" s="40"/>
      <c r="L27" s="258"/>
      <c r="M27" s="206"/>
      <c r="N27" s="290"/>
      <c r="O27" s="291"/>
      <c r="P27" s="102">
        <v>3</v>
      </c>
      <c r="Q27" s="344">
        <v>1</v>
      </c>
      <c r="R27" s="128"/>
      <c r="S27" s="361"/>
      <c r="T27" s="102">
        <f t="shared" si="7"/>
        <v>4</v>
      </c>
      <c r="U27" s="372">
        <f t="shared" si="8"/>
        <v>50</v>
      </c>
      <c r="V27" s="303"/>
    </row>
    <row r="28" spans="1:22" ht="20.100000000000001" customHeight="1">
      <c r="A28" s="19" t="s">
        <v>23</v>
      </c>
      <c r="B28" s="224">
        <v>8</v>
      </c>
      <c r="C28" s="224"/>
      <c r="D28" s="129"/>
      <c r="E28" s="129"/>
      <c r="F28" s="129"/>
      <c r="G28" s="129"/>
      <c r="H28" s="129"/>
      <c r="I28" s="129"/>
      <c r="J28" s="129"/>
      <c r="K28" s="129"/>
      <c r="L28" s="259"/>
      <c r="M28" s="207"/>
      <c r="N28" s="292"/>
      <c r="O28" s="293"/>
      <c r="P28" s="331">
        <v>1</v>
      </c>
      <c r="Q28" s="346"/>
      <c r="R28" s="332"/>
      <c r="S28" s="363">
        <v>1</v>
      </c>
      <c r="T28" s="30">
        <f t="shared" si="7"/>
        <v>2</v>
      </c>
      <c r="U28" s="373">
        <f t="shared" si="8"/>
        <v>25</v>
      </c>
      <c r="V28" s="303"/>
    </row>
    <row r="29" spans="1:22" ht="20.100000000000001" customHeight="1" thickBot="1">
      <c r="A29" s="5" t="s">
        <v>24</v>
      </c>
      <c r="B29" s="13">
        <f>SUM(B25:B28)</f>
        <v>27</v>
      </c>
      <c r="C29" s="11"/>
      <c r="D29" s="86"/>
      <c r="E29" s="86"/>
      <c r="F29" s="86"/>
      <c r="G29" s="86"/>
      <c r="H29" s="86"/>
      <c r="I29" s="86"/>
      <c r="J29" s="86"/>
      <c r="K29" s="86"/>
      <c r="L29" s="86"/>
      <c r="M29" s="147"/>
      <c r="N29" s="270">
        <f>SUM(N25:N28)</f>
        <v>0</v>
      </c>
      <c r="O29" s="271">
        <f>N29/B29*100</f>
        <v>0</v>
      </c>
      <c r="P29" s="14">
        <f t="shared" ref="P29:Q29" si="9">SUM(P25:P28)</f>
        <v>4</v>
      </c>
      <c r="Q29" s="347">
        <f t="shared" si="9"/>
        <v>3</v>
      </c>
      <c r="R29" s="341">
        <f>SUM(R25:R28)</f>
        <v>0</v>
      </c>
      <c r="S29" s="341">
        <f>SUM(S25:S28)</f>
        <v>2</v>
      </c>
      <c r="T29" s="6">
        <f>SUM(T25:T28)</f>
        <v>9</v>
      </c>
      <c r="U29" s="234">
        <f>T29/B29*100</f>
        <v>33.333333333333329</v>
      </c>
      <c r="V29" s="306"/>
    </row>
    <row r="30" spans="1:22" ht="20.100000000000001" customHeight="1">
      <c r="A30" s="1" t="s">
        <v>25</v>
      </c>
      <c r="B30" s="225">
        <v>0</v>
      </c>
      <c r="C30" s="225"/>
      <c r="D30" s="130"/>
      <c r="E30" s="130"/>
      <c r="F30" s="130"/>
      <c r="G30" s="130"/>
      <c r="H30" s="130"/>
      <c r="I30" s="130"/>
      <c r="J30" s="130"/>
      <c r="K30" s="130"/>
      <c r="L30" s="260"/>
      <c r="M30" s="208"/>
      <c r="N30" s="287"/>
      <c r="O30" s="288"/>
      <c r="P30" s="4"/>
      <c r="Q30" s="345"/>
      <c r="R30" s="130"/>
      <c r="S30" s="362"/>
      <c r="T30" s="4"/>
      <c r="U30" s="240"/>
      <c r="V30" s="304"/>
    </row>
    <row r="31" spans="1:22" ht="20.100000000000001" customHeight="1">
      <c r="A31" s="24" t="s">
        <v>60</v>
      </c>
      <c r="B31" s="227">
        <v>5</v>
      </c>
      <c r="C31" s="261"/>
      <c r="D31" s="131"/>
      <c r="E31" s="131"/>
      <c r="F31" s="131"/>
      <c r="G31" s="131"/>
      <c r="H31" s="131"/>
      <c r="I31" s="131"/>
      <c r="J31" s="131"/>
      <c r="K31" s="131"/>
      <c r="L31" s="262"/>
      <c r="M31" s="210"/>
      <c r="N31" s="294"/>
      <c r="O31" s="295"/>
      <c r="P31" s="104"/>
      <c r="Q31" s="348"/>
      <c r="R31" s="131">
        <v>3</v>
      </c>
      <c r="S31" s="364"/>
      <c r="T31" s="105">
        <f>SUM(P31:S31)</f>
        <v>3</v>
      </c>
      <c r="U31" s="238">
        <f>T31/B31*100</f>
        <v>60</v>
      </c>
      <c r="V31" s="307"/>
    </row>
    <row r="32" spans="1:22" ht="20.100000000000001" customHeight="1">
      <c r="A32" s="26" t="s">
        <v>61</v>
      </c>
      <c r="B32" s="228">
        <v>3</v>
      </c>
      <c r="C32" s="263"/>
      <c r="D32" s="132"/>
      <c r="E32" s="132"/>
      <c r="F32" s="132"/>
      <c r="G32" s="132"/>
      <c r="H32" s="132"/>
      <c r="I32" s="132"/>
      <c r="J32" s="132"/>
      <c r="K32" s="132"/>
      <c r="L32" s="264"/>
      <c r="M32" s="211"/>
      <c r="N32" s="266"/>
      <c r="O32" s="267"/>
      <c r="P32" s="105"/>
      <c r="Q32" s="349"/>
      <c r="R32" s="132"/>
      <c r="S32" s="365">
        <v>1</v>
      </c>
      <c r="T32" s="106">
        <f t="shared" ref="T32:T47" si="10">SUM(P32:S32)</f>
        <v>1</v>
      </c>
      <c r="U32" s="239">
        <f t="shared" ref="U32:U47" si="11">T32/B32*100</f>
        <v>33.333333333333329</v>
      </c>
      <c r="V32" s="308"/>
    </row>
    <row r="33" spans="1:23" ht="20.100000000000001" customHeight="1">
      <c r="A33" s="21" t="s">
        <v>62</v>
      </c>
      <c r="B33" s="229">
        <v>2</v>
      </c>
      <c r="C33" s="230"/>
      <c r="D33" s="133"/>
      <c r="E33" s="133"/>
      <c r="F33" s="133"/>
      <c r="G33" s="133"/>
      <c r="H33" s="133"/>
      <c r="I33" s="133"/>
      <c r="J33" s="133"/>
      <c r="K33" s="133"/>
      <c r="L33" s="265"/>
      <c r="M33" s="212"/>
      <c r="N33" s="268"/>
      <c r="O33" s="269"/>
      <c r="P33" s="106"/>
      <c r="Q33" s="350"/>
      <c r="R33" s="133"/>
      <c r="S33" s="357"/>
      <c r="T33" s="106">
        <f t="shared" si="10"/>
        <v>0</v>
      </c>
      <c r="U33" s="239">
        <f t="shared" si="11"/>
        <v>0</v>
      </c>
      <c r="V33" s="308"/>
    </row>
    <row r="34" spans="1:23" ht="20.100000000000001" customHeight="1">
      <c r="A34" s="21" t="s">
        <v>63</v>
      </c>
      <c r="B34" s="228">
        <v>2</v>
      </c>
      <c r="C34" s="263"/>
      <c r="D34" s="132"/>
      <c r="E34" s="132"/>
      <c r="F34" s="132"/>
      <c r="G34" s="132"/>
      <c r="H34" s="132"/>
      <c r="I34" s="132"/>
      <c r="J34" s="132"/>
      <c r="K34" s="132"/>
      <c r="L34" s="264"/>
      <c r="M34" s="211"/>
      <c r="N34" s="285">
        <f>SUM(C34:M34)</f>
        <v>0</v>
      </c>
      <c r="O34" s="272">
        <f t="shared" ref="O34" si="12">N34/B34*100</f>
        <v>0</v>
      </c>
      <c r="P34" s="105"/>
      <c r="Q34" s="349"/>
      <c r="R34" s="132"/>
      <c r="S34" s="365"/>
      <c r="T34" s="106">
        <f t="shared" si="10"/>
        <v>0</v>
      </c>
      <c r="U34" s="239">
        <f t="shared" si="11"/>
        <v>0</v>
      </c>
      <c r="V34" s="308"/>
    </row>
    <row r="35" spans="1:23" ht="20.100000000000001" customHeight="1">
      <c r="A35" s="25" t="s">
        <v>64</v>
      </c>
      <c r="B35" s="229">
        <v>1</v>
      </c>
      <c r="C35" s="230"/>
      <c r="D35" s="133"/>
      <c r="E35" s="133"/>
      <c r="F35" s="133"/>
      <c r="G35" s="133"/>
      <c r="H35" s="133"/>
      <c r="I35" s="133"/>
      <c r="J35" s="133"/>
      <c r="K35" s="133"/>
      <c r="L35" s="265"/>
      <c r="M35" s="212"/>
      <c r="N35" s="268"/>
      <c r="O35" s="269"/>
      <c r="P35" s="106">
        <v>1</v>
      </c>
      <c r="Q35" s="350"/>
      <c r="R35" s="133"/>
      <c r="S35" s="357"/>
      <c r="T35" s="106">
        <f>SUM(P35:S35)</f>
        <v>1</v>
      </c>
      <c r="U35" s="239">
        <f>T35/B35*100</f>
        <v>100</v>
      </c>
      <c r="V35" s="308"/>
    </row>
    <row r="36" spans="1:23" ht="20.100000000000001" customHeight="1">
      <c r="A36" s="25" t="s">
        <v>65</v>
      </c>
      <c r="B36" s="228">
        <v>0</v>
      </c>
      <c r="C36" s="263"/>
      <c r="D36" s="132"/>
      <c r="E36" s="132"/>
      <c r="F36" s="132"/>
      <c r="G36" s="132"/>
      <c r="H36" s="132"/>
      <c r="I36" s="132"/>
      <c r="J36" s="132"/>
      <c r="K36" s="132"/>
      <c r="L36" s="264"/>
      <c r="M36" s="211"/>
      <c r="N36" s="266"/>
      <c r="O36" s="267"/>
      <c r="P36" s="105"/>
      <c r="Q36" s="349"/>
      <c r="R36" s="132"/>
      <c r="S36" s="365"/>
      <c r="T36" s="106">
        <f t="shared" si="10"/>
        <v>0</v>
      </c>
      <c r="U36" s="239"/>
      <c r="V36" s="308"/>
    </row>
    <row r="37" spans="1:23" ht="20.100000000000001" customHeight="1">
      <c r="A37" s="367" t="s">
        <v>66</v>
      </c>
      <c r="B37" s="329"/>
      <c r="C37" s="263"/>
      <c r="D37" s="132"/>
      <c r="E37" s="132"/>
      <c r="F37" s="132"/>
      <c r="G37" s="132"/>
      <c r="H37" s="132"/>
      <c r="I37" s="132"/>
      <c r="J37" s="132"/>
      <c r="K37" s="132"/>
      <c r="L37" s="264"/>
      <c r="M37" s="211"/>
      <c r="N37" s="266"/>
      <c r="O37" s="267"/>
      <c r="P37" s="105">
        <v>1</v>
      </c>
      <c r="Q37" s="349"/>
      <c r="R37" s="132"/>
      <c r="S37" s="365"/>
      <c r="T37" s="105">
        <f>SUM(P37:S37)</f>
        <v>1</v>
      </c>
      <c r="U37" s="233" t="e">
        <f>T37/B37*100</f>
        <v>#DIV/0!</v>
      </c>
      <c r="V37" s="307"/>
      <c r="W37" s="375" t="s">
        <v>83</v>
      </c>
    </row>
    <row r="38" spans="1:23" ht="20.100000000000001" customHeight="1">
      <c r="A38" s="23" t="s">
        <v>67</v>
      </c>
      <c r="B38" s="228">
        <v>5</v>
      </c>
      <c r="C38" s="263"/>
      <c r="D38" s="133">
        <v>1</v>
      </c>
      <c r="E38" s="133">
        <v>1</v>
      </c>
      <c r="F38" s="133"/>
      <c r="G38" s="133"/>
      <c r="H38" s="133"/>
      <c r="I38" s="133"/>
      <c r="J38" s="133"/>
      <c r="K38" s="133"/>
      <c r="L38" s="265"/>
      <c r="M38" s="212"/>
      <c r="N38" s="285">
        <f t="shared" ref="N38" si="13">SUM(C38:M38)</f>
        <v>2</v>
      </c>
      <c r="O38" s="272">
        <f t="shared" ref="O38" si="14">N38/B38*100</f>
        <v>40</v>
      </c>
      <c r="P38" s="106"/>
      <c r="Q38" s="350"/>
      <c r="R38" s="133"/>
      <c r="S38" s="357"/>
      <c r="T38" s="106">
        <f t="shared" si="10"/>
        <v>0</v>
      </c>
      <c r="U38" s="239">
        <f t="shared" si="11"/>
        <v>0</v>
      </c>
      <c r="V38" s="303">
        <f>(C38*3+D38*3.33+E38*3.66+F38*4+G38*4.33+H38*4.66+I38*5+J38*5.33+K38*5.66+L38*6+M38*6.33)/SUM(C38:M38)</f>
        <v>3.4950000000000001</v>
      </c>
    </row>
    <row r="39" spans="1:23" ht="20.100000000000001" customHeight="1">
      <c r="A39" s="23" t="s">
        <v>68</v>
      </c>
      <c r="B39" s="228">
        <v>0</v>
      </c>
      <c r="C39" s="263"/>
      <c r="D39" s="132"/>
      <c r="E39" s="132"/>
      <c r="F39" s="132"/>
      <c r="G39" s="132"/>
      <c r="H39" s="132"/>
      <c r="I39" s="132"/>
      <c r="J39" s="132"/>
      <c r="K39" s="132"/>
      <c r="L39" s="264"/>
      <c r="M39" s="211"/>
      <c r="N39" s="266"/>
      <c r="O39" s="267"/>
      <c r="P39" s="105"/>
      <c r="Q39" s="349"/>
      <c r="R39" s="132"/>
      <c r="S39" s="365"/>
      <c r="T39" s="106">
        <f t="shared" si="10"/>
        <v>0</v>
      </c>
      <c r="U39" s="239"/>
      <c r="V39" s="308"/>
    </row>
    <row r="40" spans="1:23" ht="20.100000000000001" customHeight="1">
      <c r="A40" s="23" t="s">
        <v>69</v>
      </c>
      <c r="B40" s="228">
        <v>5</v>
      </c>
      <c r="C40" s="263"/>
      <c r="D40" s="132"/>
      <c r="E40" s="132"/>
      <c r="F40" s="132"/>
      <c r="G40" s="132"/>
      <c r="H40" s="132"/>
      <c r="I40" s="132"/>
      <c r="J40" s="132"/>
      <c r="K40" s="132"/>
      <c r="L40" s="264"/>
      <c r="M40" s="211"/>
      <c r="N40" s="266"/>
      <c r="O40" s="267"/>
      <c r="P40" s="105">
        <v>1</v>
      </c>
      <c r="Q40" s="349"/>
      <c r="R40" s="132"/>
      <c r="S40" s="365"/>
      <c r="T40" s="106">
        <f t="shared" si="10"/>
        <v>1</v>
      </c>
      <c r="U40" s="239">
        <f t="shared" si="11"/>
        <v>20</v>
      </c>
      <c r="V40" s="308"/>
    </row>
    <row r="41" spans="1:23" ht="20.100000000000001" customHeight="1">
      <c r="A41" s="23" t="s">
        <v>70</v>
      </c>
      <c r="B41" s="228">
        <v>6</v>
      </c>
      <c r="C41" s="263"/>
      <c r="D41" s="132"/>
      <c r="E41" s="132"/>
      <c r="F41" s="132">
        <v>1</v>
      </c>
      <c r="G41" s="132"/>
      <c r="H41" s="132"/>
      <c r="I41" s="132"/>
      <c r="J41" s="132"/>
      <c r="K41" s="132"/>
      <c r="L41" s="264"/>
      <c r="M41" s="211"/>
      <c r="N41" s="285">
        <f>SUM(C41:M41)</f>
        <v>1</v>
      </c>
      <c r="O41" s="272">
        <f t="shared" ref="O41" si="15">N41/B41*100</f>
        <v>16.666666666666664</v>
      </c>
      <c r="P41" s="105"/>
      <c r="Q41" s="349"/>
      <c r="R41" s="132"/>
      <c r="S41" s="365">
        <v>1</v>
      </c>
      <c r="T41" s="106">
        <f t="shared" si="10"/>
        <v>1</v>
      </c>
      <c r="U41" s="239">
        <f t="shared" si="11"/>
        <v>16.666666666666664</v>
      </c>
      <c r="V41" s="308">
        <f>(C41*3+D41*3.33+E41*3.66+F41*4+G41*4.33+H41*4.66+I41*5+J41*5.33+K41*5.66+L41*6+M41*6.33)/SUM(C41:M41)</f>
        <v>4</v>
      </c>
    </row>
    <row r="42" spans="1:23" ht="20.100000000000001" customHeight="1">
      <c r="A42" s="23" t="s">
        <v>71</v>
      </c>
      <c r="B42" s="228">
        <v>2</v>
      </c>
      <c r="C42" s="263"/>
      <c r="D42" s="132"/>
      <c r="E42" s="132"/>
      <c r="F42" s="132"/>
      <c r="G42" s="132"/>
      <c r="H42" s="132"/>
      <c r="I42" s="132"/>
      <c r="J42" s="132"/>
      <c r="K42" s="132"/>
      <c r="L42" s="264"/>
      <c r="M42" s="211"/>
      <c r="N42" s="266"/>
      <c r="O42" s="267"/>
      <c r="P42" s="105">
        <v>1</v>
      </c>
      <c r="Q42" s="349"/>
      <c r="R42" s="132"/>
      <c r="S42" s="365"/>
      <c r="T42" s="106">
        <f t="shared" si="10"/>
        <v>1</v>
      </c>
      <c r="U42" s="239">
        <f t="shared" si="11"/>
        <v>50</v>
      </c>
      <c r="V42" s="308"/>
    </row>
    <row r="43" spans="1:23" ht="20.100000000000001" customHeight="1">
      <c r="A43" s="23" t="s">
        <v>72</v>
      </c>
      <c r="B43" s="228">
        <v>1</v>
      </c>
      <c r="C43" s="263"/>
      <c r="D43" s="132"/>
      <c r="E43" s="132"/>
      <c r="F43" s="132"/>
      <c r="G43" s="132"/>
      <c r="H43" s="132"/>
      <c r="I43" s="132"/>
      <c r="J43" s="132"/>
      <c r="K43" s="132"/>
      <c r="L43" s="264"/>
      <c r="M43" s="211"/>
      <c r="N43" s="266"/>
      <c r="O43" s="267"/>
      <c r="P43" s="105"/>
      <c r="Q43" s="349"/>
      <c r="R43" s="132"/>
      <c r="S43" s="365"/>
      <c r="T43" s="106">
        <f t="shared" si="10"/>
        <v>0</v>
      </c>
      <c r="U43" s="239">
        <f t="shared" si="11"/>
        <v>0</v>
      </c>
      <c r="V43" s="308"/>
    </row>
    <row r="44" spans="1:23" ht="20.100000000000001" customHeight="1">
      <c r="A44" s="23" t="s">
        <v>73</v>
      </c>
      <c r="B44" s="228">
        <v>1</v>
      </c>
      <c r="C44" s="263"/>
      <c r="D44" s="132"/>
      <c r="E44" s="132"/>
      <c r="F44" s="132"/>
      <c r="G44" s="132"/>
      <c r="H44" s="132"/>
      <c r="I44" s="132"/>
      <c r="J44" s="132"/>
      <c r="K44" s="132"/>
      <c r="L44" s="264"/>
      <c r="M44" s="211"/>
      <c r="N44" s="285">
        <f>SUM(C44:M44)</f>
        <v>0</v>
      </c>
      <c r="O44" s="272">
        <f t="shared" ref="O44" si="16">N44/B44*100</f>
        <v>0</v>
      </c>
      <c r="P44" s="105"/>
      <c r="Q44" s="349"/>
      <c r="R44" s="132"/>
      <c r="S44" s="365">
        <v>1</v>
      </c>
      <c r="T44" s="106">
        <f t="shared" si="10"/>
        <v>1</v>
      </c>
      <c r="U44" s="239">
        <f t="shared" si="11"/>
        <v>100</v>
      </c>
      <c r="V44" s="303"/>
    </row>
    <row r="45" spans="1:23" ht="20.100000000000001" customHeight="1">
      <c r="A45" s="23" t="s">
        <v>74</v>
      </c>
      <c r="B45" s="228">
        <v>0</v>
      </c>
      <c r="C45" s="263"/>
      <c r="D45" s="132"/>
      <c r="E45" s="132"/>
      <c r="F45" s="132"/>
      <c r="G45" s="132"/>
      <c r="H45" s="132"/>
      <c r="I45" s="132"/>
      <c r="J45" s="132"/>
      <c r="K45" s="132"/>
      <c r="L45" s="264"/>
      <c r="M45" s="211"/>
      <c r="N45" s="266"/>
      <c r="O45" s="267"/>
      <c r="P45" s="105"/>
      <c r="Q45" s="349"/>
      <c r="R45" s="132"/>
      <c r="S45" s="365"/>
      <c r="T45" s="106">
        <f t="shared" si="10"/>
        <v>0</v>
      </c>
      <c r="U45" s="239"/>
      <c r="V45" s="308"/>
    </row>
    <row r="46" spans="1:23" ht="20.100000000000001" customHeight="1">
      <c r="A46" s="23" t="s">
        <v>75</v>
      </c>
      <c r="B46" s="229">
        <v>2</v>
      </c>
      <c r="C46" s="230"/>
      <c r="D46" s="133"/>
      <c r="E46" s="133"/>
      <c r="F46" s="133"/>
      <c r="G46" s="133"/>
      <c r="H46" s="133"/>
      <c r="I46" s="133"/>
      <c r="J46" s="133"/>
      <c r="K46" s="133"/>
      <c r="L46" s="265"/>
      <c r="M46" s="212"/>
      <c r="N46" s="285">
        <f t="shared" ref="N46:N47" si="17">SUM(C46:M46)</f>
        <v>0</v>
      </c>
      <c r="O46" s="272">
        <f t="shared" ref="O46:O49" si="18">N46/B46*100</f>
        <v>0</v>
      </c>
      <c r="P46" s="106"/>
      <c r="Q46" s="350"/>
      <c r="R46" s="133"/>
      <c r="S46" s="357"/>
      <c r="T46" s="106">
        <f t="shared" si="10"/>
        <v>0</v>
      </c>
      <c r="U46" s="239">
        <f t="shared" si="11"/>
        <v>0</v>
      </c>
      <c r="V46" s="308"/>
    </row>
    <row r="47" spans="1:23" ht="20.100000000000001" customHeight="1">
      <c r="A47" s="23" t="s">
        <v>76</v>
      </c>
      <c r="B47" s="230">
        <v>7</v>
      </c>
      <c r="C47" s="230"/>
      <c r="D47" s="133"/>
      <c r="E47" s="133"/>
      <c r="F47" s="133"/>
      <c r="G47" s="133"/>
      <c r="H47" s="133"/>
      <c r="I47" s="133"/>
      <c r="J47" s="133"/>
      <c r="K47" s="133"/>
      <c r="L47" s="265"/>
      <c r="M47" s="212"/>
      <c r="N47" s="285">
        <f t="shared" si="17"/>
        <v>0</v>
      </c>
      <c r="O47" s="272">
        <f t="shared" si="18"/>
        <v>0</v>
      </c>
      <c r="P47" s="106"/>
      <c r="Q47" s="350"/>
      <c r="R47" s="133">
        <v>3</v>
      </c>
      <c r="S47" s="357">
        <v>1</v>
      </c>
      <c r="T47" s="368">
        <f t="shared" si="10"/>
        <v>4</v>
      </c>
      <c r="U47" s="374">
        <f t="shared" si="11"/>
        <v>57.142857142857139</v>
      </c>
      <c r="V47" s="334"/>
    </row>
    <row r="48" spans="1:23" ht="24.75" thickBot="1">
      <c r="A48" s="2" t="s">
        <v>26</v>
      </c>
      <c r="B48" s="11">
        <f>SUM(B31:B47)</f>
        <v>42</v>
      </c>
      <c r="C48" s="376">
        <f>SUM(C38:C47)</f>
        <v>0</v>
      </c>
      <c r="D48" s="86">
        <f>SUM(D38:D47)</f>
        <v>1</v>
      </c>
      <c r="E48" s="86">
        <f>SUM(E38:E47)</f>
        <v>1</v>
      </c>
      <c r="F48" s="86">
        <f>SUM(F38:F47)</f>
        <v>1</v>
      </c>
      <c r="G48" s="86"/>
      <c r="H48" s="86"/>
      <c r="I48" s="86"/>
      <c r="J48" s="86"/>
      <c r="K48" s="86"/>
      <c r="L48" s="86"/>
      <c r="M48" s="147"/>
      <c r="N48" s="270">
        <f>SUM(N31:N47)</f>
        <v>3</v>
      </c>
      <c r="O48" s="296">
        <f t="shared" si="18"/>
        <v>7.1428571428571423</v>
      </c>
      <c r="P48" s="6">
        <f t="shared" ref="P48:R48" si="19">SUM(P31:P47)</f>
        <v>4</v>
      </c>
      <c r="Q48" s="351">
        <f>SUM(Q31:Q47)</f>
        <v>0</v>
      </c>
      <c r="R48" s="86">
        <f t="shared" si="19"/>
        <v>6</v>
      </c>
      <c r="S48" s="341">
        <f t="shared" ref="S48" si="20">SUM(S31:S47)</f>
        <v>4</v>
      </c>
      <c r="T48" s="6">
        <f t="shared" ref="T48" si="21">SUM(T31:T47)</f>
        <v>14</v>
      </c>
      <c r="U48" s="234">
        <f>T48/B48*100</f>
        <v>33.333333333333329</v>
      </c>
      <c r="V48" s="301">
        <f>(C48*3+D48*3.33+E48*3.66+F48*4+G48*4.33+H48*4.66+I48*5+J48*5.33+K48*5.66+L48*6+M48*6.33)/SUM(C48:M48)</f>
        <v>3.6633333333333336</v>
      </c>
    </row>
    <row r="49" spans="1:22" ht="24.75" thickBot="1">
      <c r="A49" s="27" t="s">
        <v>53</v>
      </c>
      <c r="B49" s="28">
        <f>SUM(B17,B23,B29,B48)</f>
        <v>129</v>
      </c>
      <c r="C49" s="376">
        <f>SUM(C17,C23,C29,C48)</f>
        <v>5</v>
      </c>
      <c r="D49" s="96">
        <f t="shared" ref="D49:F49" si="22">SUM(D17,D23,D29,D48)</f>
        <v>1</v>
      </c>
      <c r="E49" s="96">
        <f t="shared" si="22"/>
        <v>3</v>
      </c>
      <c r="F49" s="96">
        <f t="shared" si="22"/>
        <v>3</v>
      </c>
      <c r="G49" s="96"/>
      <c r="H49" s="96"/>
      <c r="I49" s="96"/>
      <c r="J49" s="96"/>
      <c r="K49" s="96"/>
      <c r="L49" s="96"/>
      <c r="M49" s="159"/>
      <c r="N49" s="185">
        <f>SUM(N17+N23+N29+N48)</f>
        <v>12</v>
      </c>
      <c r="O49" s="296">
        <f t="shared" si="18"/>
        <v>9.3023255813953494</v>
      </c>
      <c r="P49" s="31">
        <f t="shared" ref="P49:R49" si="23">SUM(P17,P23,P29,P48)</f>
        <v>11</v>
      </c>
      <c r="Q49" s="352">
        <f t="shared" si="23"/>
        <v>5</v>
      </c>
      <c r="R49" s="96">
        <f t="shared" si="23"/>
        <v>6</v>
      </c>
      <c r="S49" s="352">
        <f t="shared" ref="S49" si="24">SUM(S17,S23,S29,S48)</f>
        <v>9</v>
      </c>
      <c r="T49" s="31">
        <f t="shared" ref="T49" si="25">SUM(T48,T29,T23,T17)</f>
        <v>31</v>
      </c>
      <c r="U49" s="235">
        <f>T49/B49*100</f>
        <v>24.031007751937985</v>
      </c>
      <c r="V49" s="309">
        <f>(C49*3+D49*3.33+E49*3.66+F49*4+G49*4.33+H49*4.66+I49*5+J49*5.33+K49*5.66+L49*6+M49*6.33)/SUM(C49:M49)</f>
        <v>3.4425000000000003</v>
      </c>
    </row>
  </sheetData>
  <mergeCells count="9">
    <mergeCell ref="A1:V1"/>
    <mergeCell ref="A3:A5"/>
    <mergeCell ref="B3:B5"/>
    <mergeCell ref="C3:V3"/>
    <mergeCell ref="C4:M4"/>
    <mergeCell ref="N4:O4"/>
    <mergeCell ref="P4:S4"/>
    <mergeCell ref="T4:U4"/>
    <mergeCell ref="V4:V5"/>
  </mergeCells>
  <printOptions horizontalCentered="1"/>
  <pageMargins left="0.35433070866141736" right="0.15748031496062992" top="0.51181102362204722" bottom="0.31496062992125984" header="0.15748031496062992" footer="0.15748031496062992"/>
  <pageSetup paperSize="9" scale="62" orientation="portrait" r:id="rId1"/>
  <headerFooter>
    <oddFooter>&amp;L&amp;"TH SarabunPSK,Regular"&amp;8&amp;Z&amp;F&amp;R&amp;"TH SarabunPSK,Regular"&amp;16&amp;K00+000&amp;P</oddFooter>
  </headerFooter>
  <ignoredErrors>
    <ignoredError sqref="N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c1-11-1-form</vt:lpstr>
      <vt:lpstr>c1-11-1-รุ่นปี56-แบบ1</vt:lpstr>
      <vt:lpstr>c1-11-1-รุ่นปี56-แบบ2</vt:lpstr>
      <vt:lpstr>'c1-11-1-form'!Print_Area</vt:lpstr>
      <vt:lpstr>'c1-11-1-รุ่นปี56-แบบ1'!Print_Area</vt:lpstr>
      <vt:lpstr>'c1-11-1-รุ่นปี56-แบบ2'!Print_Area</vt:lpstr>
      <vt:lpstr>'c1-11-1-form'!Print_Titles</vt:lpstr>
      <vt:lpstr>'c1-11-1-รุ่นปี56-แบบ1'!Print_Titles</vt:lpstr>
      <vt:lpstr>'c1-11-1-รุ่นปี56-แบบ2'!Print_Titles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CCS</cp:lastModifiedBy>
  <cp:lastPrinted>2017-08-25T03:26:12Z</cp:lastPrinted>
  <dcterms:created xsi:type="dcterms:W3CDTF">2016-04-06T13:08:10Z</dcterms:created>
  <dcterms:modified xsi:type="dcterms:W3CDTF">2017-08-25T03:26:30Z</dcterms:modified>
</cp:coreProperties>
</file>