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ร่างปี 58\file ที่ได้จากหน่วยงาน\institute\ศบก\สสว.-ปรับ\จำนวนรับเข้าของนักศึกษา\"/>
    </mc:Choice>
  </mc:AlternateContent>
  <bookViews>
    <workbookView xWindow="0" yWindow="0" windowWidth="20490" windowHeight="7455" tabRatio="404" activeTab="2"/>
  </bookViews>
  <sheets>
    <sheet name="ปี2556 " sheetId="25" r:id="rId1"/>
    <sheet name="ปี2557" sheetId="26" r:id="rId2"/>
    <sheet name="ปี2558" sheetId="27" r:id="rId3"/>
  </sheets>
  <definedNames>
    <definedName name="b" localSheetId="0">#REF!</definedName>
    <definedName name="b" localSheetId="1">#REF!</definedName>
    <definedName name="b" localSheetId="2">#REF!</definedName>
    <definedName name="b">#REF!</definedName>
    <definedName name="_xlnm.Print_Area" localSheetId="0">'ปี2556 '!$A$1:$J$52</definedName>
    <definedName name="_xlnm.Print_Area" localSheetId="1">ปี2557!$A$1:$J$52</definedName>
    <definedName name="_xlnm.Print_Area" localSheetId="2">ปี2558!$A$1:$J$57</definedName>
    <definedName name="_xlnm.Print_Titles" localSheetId="0">'ปี2556 '!$1:$5</definedName>
    <definedName name="_xlnm.Print_Titles" localSheetId="1">ปี2557!$1:$5</definedName>
    <definedName name="_xlnm.Print_Titles" localSheetId="2">ปี2558!$1:$5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25" l="1"/>
  <c r="D49" i="25"/>
  <c r="D50" i="25" s="1"/>
  <c r="C49" i="25"/>
  <c r="D23" i="25"/>
  <c r="C23" i="25"/>
  <c r="D29" i="25"/>
  <c r="C29" i="25"/>
  <c r="D55" i="27" l="1"/>
  <c r="D56" i="27" s="1"/>
  <c r="C55" i="27"/>
  <c r="C56" i="27" s="1"/>
  <c r="D17" i="26"/>
  <c r="C17" i="26"/>
  <c r="D29" i="26"/>
  <c r="C29" i="26"/>
  <c r="D50" i="26"/>
  <c r="C50" i="26"/>
  <c r="I55" i="27"/>
  <c r="H55" i="27"/>
  <c r="G55" i="27"/>
  <c r="B55" i="27"/>
  <c r="J54" i="27"/>
  <c r="J53" i="27"/>
  <c r="J52" i="27"/>
  <c r="J51" i="27"/>
  <c r="J50" i="27"/>
  <c r="J49" i="27"/>
  <c r="J47" i="27"/>
  <c r="J44" i="27"/>
  <c r="J39" i="27"/>
  <c r="J38" i="27"/>
  <c r="J36" i="27"/>
  <c r="J35" i="27"/>
  <c r="J34" i="27"/>
  <c r="J33" i="27"/>
  <c r="J32" i="27"/>
  <c r="J31" i="27"/>
  <c r="I29" i="27"/>
  <c r="H29" i="27"/>
  <c r="G29" i="27"/>
  <c r="B29" i="27"/>
  <c r="J28" i="27"/>
  <c r="J27" i="27"/>
  <c r="J26" i="27"/>
  <c r="J25" i="27"/>
  <c r="I23" i="27"/>
  <c r="H23" i="27"/>
  <c r="G23" i="27"/>
  <c r="B23" i="27"/>
  <c r="J22" i="27"/>
  <c r="J21" i="27"/>
  <c r="J20" i="27"/>
  <c r="J19" i="27"/>
  <c r="I17" i="27"/>
  <c r="H17" i="27"/>
  <c r="G17" i="27"/>
  <c r="B17" i="27"/>
  <c r="J16" i="27"/>
  <c r="J15" i="27"/>
  <c r="J14" i="27"/>
  <c r="J13" i="27"/>
  <c r="J12" i="27"/>
  <c r="J11" i="27"/>
  <c r="J10" i="27"/>
  <c r="J9" i="27"/>
  <c r="J8" i="27"/>
  <c r="I50" i="26"/>
  <c r="H50" i="26"/>
  <c r="G50" i="26"/>
  <c r="B50" i="26"/>
  <c r="J49" i="26"/>
  <c r="J46" i="26"/>
  <c r="J45" i="26"/>
  <c r="J42" i="26"/>
  <c r="J41" i="26"/>
  <c r="J39" i="26"/>
  <c r="J38" i="26"/>
  <c r="J37" i="26"/>
  <c r="J36" i="26"/>
  <c r="J35" i="26"/>
  <c r="J33" i="26"/>
  <c r="J32" i="26"/>
  <c r="J31" i="26"/>
  <c r="I29" i="26"/>
  <c r="H29" i="26"/>
  <c r="G29" i="26"/>
  <c r="B29" i="26"/>
  <c r="J28" i="26"/>
  <c r="J27" i="26"/>
  <c r="J26" i="26"/>
  <c r="J25" i="26"/>
  <c r="I23" i="26"/>
  <c r="H23" i="26"/>
  <c r="G23" i="26"/>
  <c r="B23" i="26"/>
  <c r="J22" i="26"/>
  <c r="J21" i="26"/>
  <c r="J20" i="26"/>
  <c r="J19" i="26"/>
  <c r="I17" i="26"/>
  <c r="H17" i="26"/>
  <c r="G17" i="26"/>
  <c r="B17" i="26"/>
  <c r="J16" i="26"/>
  <c r="J15" i="26"/>
  <c r="J11" i="26"/>
  <c r="J10" i="26"/>
  <c r="J8" i="26"/>
  <c r="I49" i="25"/>
  <c r="H49" i="25"/>
  <c r="G49" i="25"/>
  <c r="B49" i="25"/>
  <c r="J48" i="25"/>
  <c r="J45" i="25"/>
  <c r="J44" i="25"/>
  <c r="J43" i="25"/>
  <c r="J41" i="25"/>
  <c r="J39" i="25"/>
  <c r="J38" i="25"/>
  <c r="J36" i="25"/>
  <c r="J35" i="25"/>
  <c r="J34" i="25"/>
  <c r="J33" i="25"/>
  <c r="J32" i="25"/>
  <c r="J31" i="25"/>
  <c r="I29" i="25"/>
  <c r="H29" i="25"/>
  <c r="G29" i="25"/>
  <c r="B29" i="25"/>
  <c r="J28" i="25"/>
  <c r="J27" i="25"/>
  <c r="J26" i="25"/>
  <c r="J25" i="25"/>
  <c r="I23" i="25"/>
  <c r="H23" i="25"/>
  <c r="G23" i="25"/>
  <c r="B23" i="25"/>
  <c r="J22" i="25"/>
  <c r="J21" i="25"/>
  <c r="J20" i="25"/>
  <c r="J19" i="25"/>
  <c r="I17" i="25"/>
  <c r="H17" i="25"/>
  <c r="G17" i="25"/>
  <c r="B17" i="25"/>
  <c r="J16" i="25"/>
  <c r="J15" i="25"/>
  <c r="J12" i="25"/>
  <c r="J11" i="25"/>
  <c r="J9" i="25"/>
  <c r="J8" i="25"/>
  <c r="J7" i="25"/>
  <c r="B56" i="27" l="1"/>
  <c r="C51" i="26"/>
  <c r="D51" i="26"/>
  <c r="H56" i="27"/>
  <c r="J56" i="27" s="1"/>
  <c r="J17" i="27"/>
  <c r="J23" i="27"/>
  <c r="J29" i="27"/>
  <c r="G56" i="27"/>
  <c r="I56" i="27"/>
  <c r="J55" i="27"/>
  <c r="J17" i="26"/>
  <c r="J23" i="26"/>
  <c r="J29" i="26"/>
  <c r="G51" i="26"/>
  <c r="I51" i="26"/>
  <c r="H51" i="26"/>
  <c r="B51" i="26"/>
  <c r="J50" i="26"/>
  <c r="J17" i="25"/>
  <c r="J23" i="25"/>
  <c r="J29" i="25"/>
  <c r="G50" i="25"/>
  <c r="I50" i="25"/>
  <c r="H50" i="25"/>
  <c r="B50" i="25"/>
  <c r="J49" i="25"/>
  <c r="J51" i="26" l="1"/>
  <c r="J50" i="25"/>
</calcChain>
</file>

<file path=xl/sharedStrings.xml><?xml version="1.0" encoding="utf-8"?>
<sst xmlns="http://schemas.openxmlformats.org/spreadsheetml/2006/main" count="250" uniqueCount="78">
  <si>
    <t>สำนักวิชา/หลักสูตร</t>
  </si>
  <si>
    <t>1. วิทยาศาสตร์</t>
  </si>
  <si>
    <t>1) คณิตศาสตร์ประยุกต์</t>
  </si>
  <si>
    <t>2) ฟิสิกส์</t>
  </si>
  <si>
    <t>3) ฟิสิกส์ประยุกต์</t>
  </si>
  <si>
    <t>4) เคมี</t>
  </si>
  <si>
    <t>5) ชีววิทยาสิ่งแวดล้อม</t>
  </si>
  <si>
    <t>6) ชีวเคมี</t>
  </si>
  <si>
    <t>7) เทคโนโลยีเลเซอร์</t>
  </si>
  <si>
    <t>8) จุลชีววิทยา</t>
  </si>
  <si>
    <t>9) ภูมิสารสนเทศ</t>
  </si>
  <si>
    <t>10) ชีวเวชศาสตร์</t>
  </si>
  <si>
    <t>รวมสำนักวิชาวิทยาศาสตร์</t>
  </si>
  <si>
    <t xml:space="preserve">2. เทคโนโลยีสังคม  </t>
  </si>
  <si>
    <t xml:space="preserve">1) วิทยาการสารสนเทศ </t>
  </si>
  <si>
    <t>2) การจัดการ</t>
  </si>
  <si>
    <t>3) ภาษาอังกฤษศึกษา</t>
  </si>
  <si>
    <t>4) สหกิจศึกษา</t>
  </si>
  <si>
    <t>รวมสำนักวิชาเทคโนโลยีสังคม</t>
  </si>
  <si>
    <t>3. เทคโนโลยีการเกษตร</t>
  </si>
  <si>
    <t>1) พืชศาสตร์</t>
  </si>
  <si>
    <t>2) เทคโนโลยีการผลิตสัตว์</t>
  </si>
  <si>
    <t>3) เทคโนโลยีอาหาร</t>
  </si>
  <si>
    <t>4) เทคโนโลยีชีวภาพ</t>
  </si>
  <si>
    <t>รวมสำนักวิชาเทคโนโลยีการเกษตร</t>
  </si>
  <si>
    <t>4. วิศวกรรมศาสตร์</t>
  </si>
  <si>
    <t>รวมสำนักวิชาวิศวกรรมศาสตร์</t>
  </si>
  <si>
    <t xml:space="preserve">จำนวนผู้สมัคร </t>
  </si>
  <si>
    <t>จำนวน</t>
  </si>
  <si>
    <t>ร้อยละ</t>
  </si>
  <si>
    <t xml:space="preserve">นักศึกษาที่ลงทะเบียน </t>
  </si>
  <si>
    <t xml:space="preserve">จำนวน
ผู้มีสิทธิเข้าศึกษา </t>
  </si>
  <si>
    <t xml:space="preserve"> ภาพรวมระดับปริญญาเอก</t>
  </si>
  <si>
    <t>ระดับปริญญาเอก (แบบ 1)</t>
  </si>
  <si>
    <t>ระดับปริญญาเอก (แบบ 2)</t>
  </si>
  <si>
    <t>1) เทคโนโลยีธรณี</t>
  </si>
  <si>
    <t>2) วิศวกรรมการผลิต</t>
  </si>
  <si>
    <t>3) วิศวกรรมเกษตรและอาหาร</t>
  </si>
  <si>
    <t>4) วิศวกรรมขนส่ง</t>
  </si>
  <si>
    <t>5) วิศวกรรมคอมพิวเตอร์</t>
  </si>
  <si>
    <t>6) วิศวกรรมเคมี</t>
  </si>
  <si>
    <t>7) วิศวกรรมเครื่องกล</t>
  </si>
  <si>
    <t>8) วิศวกรรมเซเรมิก</t>
  </si>
  <si>
    <t>9) วิศวกรรมโทรคมนาคม</t>
  </si>
  <si>
    <t>10) วิศวกรรมพอลิเมอร์</t>
  </si>
  <si>
    <t>11) วิศวกรรมไฟฟ้า</t>
  </si>
  <si>
    <t>12) วิศวกรรมโยธา</t>
  </si>
  <si>
    <t>13) วิศวกรรมโลหการ</t>
  </si>
  <si>
    <t>14) วิศวกรรมสิ่งแวดล้อม</t>
  </si>
  <si>
    <t>15) วิศวกรรมอุตสาหการ</t>
  </si>
  <si>
    <t>16) วิศวกรรมอิเล็กทอรนิกส์ฯ</t>
  </si>
  <si>
    <t>17) วิศวกรรมโทรคมนาคมและคอมพิวเตอร์</t>
  </si>
  <si>
    <t>18) วิศวกรรมวัสดุ</t>
  </si>
  <si>
    <t>19) วิศวกรรมโยธา ขนส่ง และทรัพยากรธรณี</t>
  </si>
  <si>
    <t>20) วิศวกรรมอุตสาหกรรมและสิ่งแวดล้อม</t>
  </si>
  <si>
    <t>21) วิศวกรรมเครื่องกลและระบบกระบวนการ</t>
  </si>
  <si>
    <t>22) วิศวกรรมเมคคาทรอนิกส์</t>
  </si>
  <si>
    <t>23) วิศวกรรมการจัดการพลังงาน</t>
  </si>
  <si>
    <t>24) การบริหารงานก่อสร้างและสาธารณูปโภค</t>
  </si>
  <si>
    <t xml:space="preserve"> -</t>
  </si>
  <si>
    <t>ตารางที่ C.1-9-1 การรับเข้าของนักศึกษาหลักสูตรระดับปริญญาเอก (แบบ 1 และแบบ 2)  ปีการศึกษา 2556</t>
  </si>
  <si>
    <t>ตารางที่ C.1-9-1 การรับเข้าของนักศึกษาหลักสูตรระดับปริญญาเอก (แบบ 1 และแบบ 2)  ปีการศึกษา 2557</t>
  </si>
  <si>
    <t>ตารางที่ C.1-9-1 การรับเข้าของนักศึกษาหลักสูตรระดับปริญญาเอก (แบบ 1 และแบบ 2)  ปีการศึกษา 2558</t>
  </si>
  <si>
    <t>16) วิศวกรรมเมคคาทรอนิกส์</t>
  </si>
  <si>
    <t>17) วิศวกรรมการจัดการพลังงาน</t>
  </si>
  <si>
    <t>18) การบริหารงานก่อสร้างและสาธารณูปโภค</t>
  </si>
  <si>
    <t>17) วิศวกรรมเมคคาทรอนิกส์</t>
  </si>
  <si>
    <t>18) วิศวกรรมการจัดการพลังงาน</t>
  </si>
  <si>
    <t>19) การบริหารงานก่อสร้างและสาธารณูปโภค</t>
  </si>
  <si>
    <t>จำนวน
ที่ประกาศรับ
ตามแผน *</t>
  </si>
  <si>
    <t>(ข้อมูลประกอบตาราง AUN-QA 8-1 ระดับหลักสูตร)</t>
  </si>
  <si>
    <t>**</t>
  </si>
  <si>
    <r>
      <rPr>
        <b/>
        <u/>
        <sz val="16"/>
        <color rgb="FFC00000"/>
        <rFont val="TH SarabunPSK"/>
        <family val="2"/>
      </rPr>
      <t>หมายเหตุ</t>
    </r>
    <r>
      <rPr>
        <b/>
        <sz val="16"/>
        <color rgb="FFC00000"/>
        <rFont val="TH SarabunPSK"/>
        <family val="2"/>
      </rPr>
      <t xml:space="preserve">  :</t>
    </r>
    <r>
      <rPr>
        <b/>
        <sz val="16"/>
        <color rgb="FF0000FF"/>
        <rFont val="TH SarabunPSK"/>
        <family val="2"/>
      </rPr>
      <t xml:space="preserve">  * จำนวนที่ประกาศรับตามแผนเป็น</t>
    </r>
    <r>
      <rPr>
        <b/>
        <u/>
        <sz val="16"/>
        <color rgb="FFC00000"/>
        <rFont val="TH SarabunPSK"/>
        <family val="2"/>
      </rPr>
      <t>จำนวนนักศึกษารวม</t>
    </r>
    <r>
      <rPr>
        <b/>
        <sz val="16"/>
        <color rgb="FF0000FF"/>
        <rFont val="TH SarabunPSK"/>
        <family val="2"/>
      </rPr>
      <t xml:space="preserve"> ไม่ได้แยกรับตามแผนการศึกษา (แบบ 1, แบบ 2)</t>
    </r>
  </si>
  <si>
    <r>
      <t xml:space="preserve">&lt;= ** </t>
    </r>
    <r>
      <rPr>
        <b/>
        <u/>
        <sz val="14"/>
        <color rgb="FF0000FF"/>
        <rFont val="TH SarabunPSK"/>
        <family val="2"/>
      </rPr>
      <t>หลักสูตรวิศวกรรมไฟฟ้า</t>
    </r>
    <r>
      <rPr>
        <b/>
        <sz val="14"/>
        <color rgb="FF0000FF"/>
        <rFont val="TH SarabunPSK"/>
        <family val="2"/>
      </rPr>
      <t xml:space="preserve"> อยู่ระหว่างการตรวจสอบข้อมูล เนื่องจากมีนักศึกษาลงทะเบียนมากกว่าผู้มีสิทธิเข้าศึกษา ทำให้ร้อยละเกิน 100 คือ 111.11 (10/9*100) </t>
    </r>
  </si>
  <si>
    <r>
      <t xml:space="preserve">&lt;= ** </t>
    </r>
    <r>
      <rPr>
        <b/>
        <u/>
        <sz val="14"/>
        <color rgb="FF0000FF"/>
        <rFont val="TH SarabunPSK"/>
        <family val="2"/>
      </rPr>
      <t>หลักสูตรวิศวกรรมวัสดุ</t>
    </r>
    <r>
      <rPr>
        <b/>
        <sz val="14"/>
        <color rgb="FF0000FF"/>
        <rFont val="TH SarabunPSK"/>
        <family val="2"/>
      </rPr>
      <t xml:space="preserve"> อยู่ระหว่างการตรวจสอบข้อมูล เนื่องจากมีนักศึกษาลงทะเบียนมากกว่าผู้มีสิทธิเข้าศึกษา ทำให้ร้อยละเกิน 100 คือ 133.33 (4/3*100) </t>
    </r>
  </si>
  <si>
    <r>
      <t xml:space="preserve">&lt;= ** </t>
    </r>
    <r>
      <rPr>
        <b/>
        <u/>
        <sz val="14"/>
        <color rgb="FF0000FF"/>
        <rFont val="TH SarabunPSK"/>
        <family val="2"/>
      </rPr>
      <t>หลักสูตรวิศวกรรมพอลิเมอร์</t>
    </r>
    <r>
      <rPr>
        <b/>
        <sz val="14"/>
        <color rgb="FF0000FF"/>
        <rFont val="TH SarabunPSK"/>
        <family val="2"/>
      </rPr>
      <t xml:space="preserve"> อยู่ระหว่างการตรวจสอบข้อมูล เนื่องจากมีนักศึกษาลงทะเบียนมากกว่าผู้มีสิทธิเข้าศึกษาน่าจะมีการย้ายจากแบบ 1 เป็นแบบ 2 หากเป็นเช่นนั้นข้อมูลผู้มีสิทธิเข้าศึกษา แบบ 1  เป็น 0 คน ส่วนแบบ 2 เป็น 2 คน </t>
    </r>
  </si>
  <si>
    <r>
      <t xml:space="preserve">&lt;= ** </t>
    </r>
    <r>
      <rPr>
        <b/>
        <u/>
        <sz val="14"/>
        <color rgb="FF0000FF"/>
        <rFont val="TH SarabunPSK"/>
        <family val="2"/>
      </rPr>
      <t>หลักสูตรวิศวกรรมโยธา</t>
    </r>
    <r>
      <rPr>
        <b/>
        <sz val="14"/>
        <color rgb="FF0000FF"/>
        <rFont val="TH SarabunPSK"/>
        <family val="2"/>
      </rPr>
      <t xml:space="preserve"> อยู่ระหว่างการตรวจสอบข้อมูล เนื่องจากมีนักศึกษาลงทะเบียนมากกว่าผู้มีสิทธิเข้าศึกษา ทำให้ร้อยละเกิน 100 คือ 120.00 (6/5*100)</t>
    </r>
  </si>
  <si>
    <r>
      <t xml:space="preserve">&lt;= ** </t>
    </r>
    <r>
      <rPr>
        <b/>
        <u/>
        <sz val="14"/>
        <color rgb="FF0000FF"/>
        <rFont val="TH SarabunPSK"/>
        <family val="2"/>
      </rPr>
      <t>หลักสูตรเคมี</t>
    </r>
    <r>
      <rPr>
        <b/>
        <sz val="14"/>
        <color rgb="FF0000FF"/>
        <rFont val="TH SarabunPSK"/>
        <family val="2"/>
      </rPr>
      <t xml:space="preserve"> อยู่ระหว่างการตรวจข้อมูล เนื่องจากมีนักศึกษาลงทะเบียนมากกว่าผู้มีสิทธิเข้าศึกษา ทำให้ร้อยละเกิน 100 คือ 116.67 (7/6*100)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</si>
</sst>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;;\-"/>
  </numFmts>
  <fonts count="2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5"/>
      <name val="CordiaUPC"/>
      <family val="1"/>
      <charset val="66"/>
    </font>
    <font>
      <b/>
      <sz val="15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b/>
      <sz val="18"/>
      <color theme="1"/>
      <name val="TH SarabunPSK"/>
      <family val="2"/>
    </font>
    <font>
      <sz val="10"/>
      <name val="Arial"/>
      <family val="2"/>
    </font>
    <font>
      <b/>
      <sz val="13"/>
      <color rgb="FF0000FF"/>
      <name val="TH SarabunPSK"/>
      <family val="2"/>
    </font>
    <font>
      <b/>
      <sz val="18"/>
      <color rgb="FFC00000"/>
      <name val="TH SarabunPSK"/>
      <family val="2"/>
    </font>
    <font>
      <b/>
      <sz val="16"/>
      <color rgb="FF0000FF"/>
      <name val="TH SarabunPSK"/>
      <family val="2"/>
    </font>
    <font>
      <b/>
      <u/>
      <sz val="16"/>
      <color rgb="FFC00000"/>
      <name val="TH SarabunPSK"/>
      <family val="2"/>
    </font>
    <font>
      <b/>
      <sz val="16"/>
      <color rgb="FFC00000"/>
      <name val="TH SarabunPSK"/>
      <family val="2"/>
    </font>
    <font>
      <b/>
      <sz val="15"/>
      <color rgb="FF0000FF"/>
      <name val="TH SarabunPSK"/>
      <family val="2"/>
    </font>
    <font>
      <b/>
      <sz val="11"/>
      <color rgb="FF0000FF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4"/>
      <color rgb="FFFF0000"/>
      <name val="TH SarabunPSK"/>
      <family val="2"/>
    </font>
    <font>
      <sz val="16"/>
      <color rgb="FF0000FF"/>
      <name val="TH SarabunPSK"/>
      <family val="2"/>
    </font>
    <font>
      <sz val="11"/>
      <color rgb="FF0000FF"/>
      <name val="Tahoma"/>
      <family val="2"/>
      <charset val="222"/>
      <scheme val="minor"/>
    </font>
    <font>
      <sz val="16"/>
      <color rgb="FFC00000"/>
      <name val="TH SarabunPSK"/>
      <family val="2"/>
    </font>
    <font>
      <b/>
      <sz val="14"/>
      <color rgb="FF0000FF"/>
      <name val="TH SarabunPSK"/>
      <family val="2"/>
    </font>
    <font>
      <b/>
      <u/>
      <sz val="14"/>
      <color rgb="FF0000FF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2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8E5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276">
    <xf numFmtId="0" fontId="0" fillId="0" borderId="0" xfId="0"/>
    <xf numFmtId="0" fontId="1" fillId="0" borderId="5" xfId="0" applyFont="1" applyFill="1" applyBorder="1" applyAlignment="1" applyProtection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 shrinkToFit="1"/>
    </xf>
    <xf numFmtId="0" fontId="1" fillId="0" borderId="14" xfId="0" applyFont="1" applyFill="1" applyBorder="1" applyAlignment="1" applyProtection="1">
      <alignment horizontal="left" vertical="center"/>
    </xf>
    <xf numFmtId="0" fontId="1" fillId="2" borderId="2" xfId="0" applyFont="1" applyFill="1" applyBorder="1" applyAlignment="1" applyProtection="1">
      <alignment horizontal="center" vertical="center" shrinkToFit="1"/>
    </xf>
    <xf numFmtId="0" fontId="1" fillId="2" borderId="3" xfId="0" applyFont="1" applyFill="1" applyBorder="1" applyAlignment="1" applyProtection="1">
      <alignment horizontal="center" vertical="center"/>
    </xf>
    <xf numFmtId="49" fontId="0" fillId="0" borderId="0" xfId="0" applyNumberFormat="1"/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/>
    </xf>
    <xf numFmtId="0" fontId="2" fillId="0" borderId="22" xfId="0" applyFont="1" applyFill="1" applyBorder="1" applyAlignment="1" applyProtection="1">
      <alignment horizontal="left" vertical="center" indent="1" shrinkToFit="1"/>
    </xf>
    <xf numFmtId="0" fontId="1" fillId="0" borderId="36" xfId="0" applyFont="1" applyFill="1" applyBorder="1" applyAlignment="1" applyProtection="1">
      <alignment horizontal="left" vertical="center"/>
    </xf>
    <xf numFmtId="0" fontId="1" fillId="2" borderId="37" xfId="0" applyFont="1" applyFill="1" applyBorder="1" applyAlignment="1" applyProtection="1">
      <alignment horizontal="center" vertical="center"/>
    </xf>
    <xf numFmtId="0" fontId="1" fillId="2" borderId="37" xfId="0" applyFont="1" applyFill="1" applyBorder="1" applyAlignment="1" applyProtection="1">
      <alignment horizontal="center" vertical="center" shrinkToFit="1"/>
    </xf>
    <xf numFmtId="0" fontId="1" fillId="0" borderId="13" xfId="0" applyFont="1" applyFill="1" applyBorder="1" applyAlignment="1" applyProtection="1">
      <alignment horizontal="left" vertical="center"/>
    </xf>
    <xf numFmtId="0" fontId="1" fillId="0" borderId="27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center" vertical="center" shrinkToFit="1"/>
    </xf>
    <xf numFmtId="0" fontId="2" fillId="0" borderId="9" xfId="1" applyFont="1" applyFill="1" applyBorder="1" applyAlignment="1" applyProtection="1">
      <alignment horizontal="left" vertical="center" indent="1" shrinkToFit="1"/>
    </xf>
    <xf numFmtId="0" fontId="2" fillId="0" borderId="7" xfId="1" applyFont="1" applyFill="1" applyBorder="1" applyAlignment="1" applyProtection="1">
      <alignment horizontal="left" vertical="center" indent="1" shrinkToFit="1"/>
    </xf>
    <xf numFmtId="0" fontId="2" fillId="0" borderId="17" xfId="0" applyFont="1" applyFill="1" applyBorder="1" applyAlignment="1" applyProtection="1">
      <alignment horizontal="left" vertical="center" indent="1" shrinkToFit="1"/>
    </xf>
    <xf numFmtId="0" fontId="2" fillId="0" borderId="23" xfId="0" applyFont="1" applyFill="1" applyBorder="1" applyAlignment="1" applyProtection="1">
      <alignment horizontal="left" vertical="center" indent="1" shrinkToFit="1"/>
    </xf>
    <xf numFmtId="0" fontId="2" fillId="0" borderId="24" xfId="0" applyFont="1" applyFill="1" applyBorder="1" applyAlignment="1" applyProtection="1">
      <alignment horizontal="left" vertical="center" indent="1" shrinkToFit="1"/>
    </xf>
    <xf numFmtId="0" fontId="2" fillId="0" borderId="19" xfId="0" applyFont="1" applyFill="1" applyBorder="1" applyAlignment="1" applyProtection="1">
      <alignment horizontal="left" vertical="center" indent="1" shrinkToFit="1"/>
    </xf>
    <xf numFmtId="0" fontId="2" fillId="3" borderId="22" xfId="1" applyFont="1" applyFill="1" applyBorder="1" applyAlignment="1" applyProtection="1">
      <alignment horizontal="left" vertical="center" indent="1" shrinkToFit="1"/>
    </xf>
    <xf numFmtId="0" fontId="2" fillId="3" borderId="34" xfId="1" applyFont="1" applyFill="1" applyBorder="1" applyAlignment="1" applyProtection="1">
      <alignment horizontal="left" vertical="center" indent="1" shrinkToFit="1"/>
    </xf>
    <xf numFmtId="0" fontId="2" fillId="3" borderId="20" xfId="1" applyFont="1" applyFill="1" applyBorder="1" applyAlignment="1" applyProtection="1">
      <alignment horizontal="left" vertical="center" indent="1" shrinkToFit="1"/>
    </xf>
    <xf numFmtId="0" fontId="1" fillId="2" borderId="48" xfId="0" applyFont="1" applyFill="1" applyBorder="1" applyAlignment="1" applyProtection="1">
      <alignment horizontal="center" vertical="center"/>
    </xf>
    <xf numFmtId="0" fontId="2" fillId="0" borderId="42" xfId="1" applyFont="1" applyFill="1" applyBorder="1" applyAlignment="1" applyProtection="1">
      <alignment horizontal="left" vertical="center" indent="1" shrinkToFit="1"/>
    </xf>
    <xf numFmtId="0" fontId="1" fillId="2" borderId="5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left" vertical="center"/>
    </xf>
    <xf numFmtId="0" fontId="1" fillId="2" borderId="60" xfId="0" applyFont="1" applyFill="1" applyBorder="1" applyAlignment="1" applyProtection="1">
      <alignment horizontal="center" vertical="center"/>
    </xf>
    <xf numFmtId="0" fontId="2" fillId="3" borderId="19" xfId="1" applyFont="1" applyFill="1" applyBorder="1" applyAlignment="1" applyProtection="1">
      <alignment horizontal="left" vertical="center" indent="1" shrinkToFit="1"/>
    </xf>
    <xf numFmtId="0" fontId="2" fillId="0" borderId="34" xfId="1" applyFont="1" applyFill="1" applyBorder="1" applyAlignment="1" applyProtection="1">
      <alignment horizontal="left" vertical="center" indent="1" shrinkToFi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3" borderId="22" xfId="1" applyFont="1" applyFill="1" applyBorder="1" applyAlignment="1" applyProtection="1">
      <alignment horizontal="center" vertical="center" shrinkToFit="1"/>
    </xf>
    <xf numFmtId="0" fontId="2" fillId="3" borderId="28" xfId="1" applyFont="1" applyFill="1" applyBorder="1" applyAlignment="1" applyProtection="1">
      <alignment horizontal="center" vertical="center" shrinkToFit="1"/>
    </xf>
    <xf numFmtId="0" fontId="2" fillId="3" borderId="10" xfId="1" applyFont="1" applyFill="1" applyBorder="1" applyAlignment="1" applyProtection="1">
      <alignment horizontal="center" vertical="center" shrinkToFit="1"/>
    </xf>
    <xf numFmtId="0" fontId="2" fillId="3" borderId="54" xfId="1" applyFont="1" applyFill="1" applyBorder="1" applyAlignment="1" applyProtection="1">
      <alignment horizontal="center" vertical="center" shrinkToFit="1"/>
    </xf>
    <xf numFmtId="0" fontId="2" fillId="0" borderId="28" xfId="1" applyFont="1" applyFill="1" applyBorder="1" applyAlignment="1" applyProtection="1">
      <alignment horizontal="center" vertical="center" shrinkToFit="1"/>
    </xf>
    <xf numFmtId="0" fontId="2" fillId="0" borderId="10" xfId="1" applyFont="1" applyFill="1" applyBorder="1" applyAlignment="1" applyProtection="1">
      <alignment horizontal="center" vertical="center" shrinkToFit="1"/>
    </xf>
    <xf numFmtId="0" fontId="2" fillId="0" borderId="54" xfId="1" applyFont="1" applyFill="1" applyBorder="1" applyAlignment="1" applyProtection="1">
      <alignment horizontal="center" vertical="center" shrinkToFit="1"/>
    </xf>
    <xf numFmtId="0" fontId="2" fillId="0" borderId="28" xfId="0" applyFont="1" applyFill="1" applyBorder="1" applyAlignment="1" applyProtection="1">
      <alignment horizontal="center" vertical="center" shrinkToFit="1"/>
    </xf>
    <xf numFmtId="0" fontId="2" fillId="0" borderId="10" xfId="0" applyFont="1" applyFill="1" applyBorder="1" applyAlignment="1" applyProtection="1">
      <alignment horizontal="center" vertical="center" shrinkToFit="1"/>
    </xf>
    <xf numFmtId="0" fontId="2" fillId="0" borderId="54" xfId="0" applyFont="1" applyFill="1" applyBorder="1" applyAlignment="1" applyProtection="1">
      <alignment horizontal="center" vertical="center" shrinkToFit="1"/>
    </xf>
    <xf numFmtId="0" fontId="2" fillId="0" borderId="30" xfId="1" applyFont="1" applyFill="1" applyBorder="1" applyAlignment="1" applyProtection="1">
      <alignment horizontal="center" vertical="center" shrinkToFit="1"/>
    </xf>
    <xf numFmtId="0" fontId="2" fillId="0" borderId="51" xfId="1" applyFont="1" applyFill="1" applyBorder="1" applyAlignment="1" applyProtection="1">
      <alignment horizontal="center" vertical="center" shrinkToFit="1"/>
    </xf>
    <xf numFmtId="0" fontId="2" fillId="0" borderId="57" xfId="1" applyFont="1" applyFill="1" applyBorder="1" applyAlignment="1" applyProtection="1">
      <alignment horizontal="center" vertical="center" shrinkToFit="1"/>
    </xf>
    <xf numFmtId="0" fontId="2" fillId="0" borderId="29" xfId="1" applyFont="1" applyFill="1" applyBorder="1" applyAlignment="1" applyProtection="1">
      <alignment horizontal="center" vertical="center" shrinkToFit="1"/>
    </xf>
    <xf numFmtId="0" fontId="2" fillId="0" borderId="12" xfId="1" applyFont="1" applyFill="1" applyBorder="1" applyAlignment="1" applyProtection="1">
      <alignment horizontal="center" vertical="center" shrinkToFit="1"/>
    </xf>
    <xf numFmtId="0" fontId="2" fillId="0" borderId="11" xfId="1" applyFont="1" applyFill="1" applyBorder="1" applyAlignment="1" applyProtection="1">
      <alignment horizontal="center" vertical="center" shrinkToFit="1"/>
    </xf>
    <xf numFmtId="0" fontId="1" fillId="0" borderId="38" xfId="0" applyFont="1" applyFill="1" applyBorder="1" applyAlignment="1" applyProtection="1">
      <alignment horizontal="center" vertical="center"/>
    </xf>
    <xf numFmtId="0" fontId="1" fillId="0" borderId="44" xfId="0" applyFont="1" applyFill="1" applyBorder="1" applyAlignment="1" applyProtection="1">
      <alignment horizontal="center" vertical="center"/>
    </xf>
    <xf numFmtId="0" fontId="1" fillId="0" borderId="55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 shrinkToFit="1"/>
    </xf>
    <xf numFmtId="0" fontId="2" fillId="0" borderId="18" xfId="0" applyFont="1" applyFill="1" applyBorder="1" applyAlignment="1" applyProtection="1">
      <alignment horizontal="center" vertical="center" shrinkToFit="1"/>
    </xf>
    <xf numFmtId="0" fontId="2" fillId="0" borderId="58" xfId="0" applyFont="1" applyFill="1" applyBorder="1" applyAlignment="1" applyProtection="1">
      <alignment horizontal="center" vertical="center" shrinkToFit="1"/>
    </xf>
    <xf numFmtId="0" fontId="2" fillId="0" borderId="29" xfId="0" applyFont="1" applyFill="1" applyBorder="1" applyAlignment="1" applyProtection="1">
      <alignment horizontal="center" vertical="center" shrinkToFit="1"/>
    </xf>
    <xf numFmtId="0" fontId="2" fillId="0" borderId="12" xfId="0" applyFont="1" applyFill="1" applyBorder="1" applyAlignment="1" applyProtection="1">
      <alignment horizontal="center" vertical="center" shrinkToFit="1"/>
    </xf>
    <xf numFmtId="0" fontId="2" fillId="0" borderId="11" xfId="0" applyFont="1" applyFill="1" applyBorder="1" applyAlignment="1" applyProtection="1">
      <alignment horizontal="center" vertical="center" shrinkToFit="1"/>
    </xf>
    <xf numFmtId="0" fontId="2" fillId="0" borderId="41" xfId="0" applyFont="1" applyFill="1" applyBorder="1" applyAlignment="1" applyProtection="1">
      <alignment horizontal="center" vertical="center" shrinkToFit="1"/>
    </xf>
    <xf numFmtId="0" fontId="2" fillId="0" borderId="25" xfId="0" applyFont="1" applyFill="1" applyBorder="1" applyAlignment="1" applyProtection="1">
      <alignment horizontal="center" vertical="center" shrinkToFit="1"/>
    </xf>
    <xf numFmtId="0" fontId="2" fillId="0" borderId="59" xfId="0" applyFont="1" applyFill="1" applyBorder="1" applyAlignment="1" applyProtection="1">
      <alignment horizontal="center" vertical="center" shrinkToFit="1"/>
    </xf>
    <xf numFmtId="0" fontId="1" fillId="0" borderId="36" xfId="0" applyFont="1" applyFill="1" applyBorder="1" applyAlignment="1" applyProtection="1">
      <alignment horizontal="center" vertical="center"/>
    </xf>
    <xf numFmtId="0" fontId="1" fillId="0" borderId="27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2" fillId="0" borderId="39" xfId="0" applyFont="1" applyFill="1" applyBorder="1" applyAlignment="1" applyProtection="1">
      <alignment horizontal="center" vertical="center" shrinkToFit="1"/>
    </xf>
    <xf numFmtId="0" fontId="2" fillId="0" borderId="16" xfId="0" applyFont="1" applyFill="1" applyBorder="1" applyAlignment="1" applyProtection="1">
      <alignment horizontal="center" vertical="center" shrinkToFit="1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3" borderId="39" xfId="1" applyFont="1" applyFill="1" applyBorder="1" applyAlignment="1" applyProtection="1">
      <alignment horizontal="center" vertical="center" shrinkToFit="1"/>
    </xf>
    <xf numFmtId="0" fontId="2" fillId="3" borderId="16" xfId="1" applyFont="1" applyFill="1" applyBorder="1" applyAlignment="1" applyProtection="1">
      <alignment horizontal="center" vertical="center" shrinkToFit="1"/>
    </xf>
    <xf numFmtId="0" fontId="2" fillId="3" borderId="8" xfId="1" applyFont="1" applyFill="1" applyBorder="1" applyAlignment="1" applyProtection="1">
      <alignment horizontal="center" vertical="center" shrinkToFit="1"/>
    </xf>
    <xf numFmtId="0" fontId="2" fillId="3" borderId="34" xfId="1" applyFont="1" applyFill="1" applyBorder="1" applyAlignment="1" applyProtection="1">
      <alignment horizontal="center" vertical="center" shrinkToFit="1"/>
    </xf>
    <xf numFmtId="0" fontId="2" fillId="3" borderId="40" xfId="1" applyFont="1" applyFill="1" applyBorder="1" applyAlignment="1" applyProtection="1">
      <alignment horizontal="center" vertical="center" shrinkToFit="1"/>
    </xf>
    <xf numFmtId="0" fontId="2" fillId="3" borderId="21" xfId="1" applyFont="1" applyFill="1" applyBorder="1" applyAlignment="1" applyProtection="1">
      <alignment horizontal="center" vertical="center" shrinkToFit="1"/>
    </xf>
    <xf numFmtId="0" fontId="2" fillId="3" borderId="56" xfId="1" applyFont="1" applyFill="1" applyBorder="1" applyAlignment="1" applyProtection="1">
      <alignment horizontal="center" vertical="center" shrinkToFit="1"/>
    </xf>
    <xf numFmtId="0" fontId="2" fillId="3" borderId="29" xfId="1" applyFont="1" applyFill="1" applyBorder="1" applyAlignment="1" applyProtection="1">
      <alignment horizontal="center" vertical="center" shrinkToFit="1"/>
    </xf>
    <xf numFmtId="0" fontId="2" fillId="3" borderId="12" xfId="1" applyFont="1" applyFill="1" applyBorder="1" applyAlignment="1" applyProtection="1">
      <alignment horizontal="center" vertical="center" shrinkToFit="1"/>
    </xf>
    <xf numFmtId="0" fontId="2" fillId="3" borderId="11" xfId="1" applyFont="1" applyFill="1" applyBorder="1" applyAlignment="1" applyProtection="1">
      <alignment horizontal="center" vertical="center" shrinkToFit="1"/>
    </xf>
    <xf numFmtId="49" fontId="2" fillId="0" borderId="0" xfId="0" applyNumberFormat="1" applyFont="1"/>
    <xf numFmtId="0" fontId="2" fillId="0" borderId="0" xfId="0" applyFont="1"/>
    <xf numFmtId="0" fontId="2" fillId="3" borderId="20" xfId="1" applyFont="1" applyFill="1" applyBorder="1" applyAlignment="1" applyProtection="1">
      <alignment horizontal="center" vertical="center" shrinkToFit="1"/>
    </xf>
    <xf numFmtId="0" fontId="2" fillId="3" borderId="9" xfId="1" applyFont="1" applyFill="1" applyBorder="1" applyAlignment="1" applyProtection="1">
      <alignment horizontal="center" vertical="center" shrinkToFit="1"/>
    </xf>
    <xf numFmtId="0" fontId="2" fillId="0" borderId="40" xfId="1" applyFont="1" applyFill="1" applyBorder="1" applyAlignment="1" applyProtection="1">
      <alignment horizontal="center" vertical="center" shrinkToFit="1"/>
    </xf>
    <xf numFmtId="0" fontId="2" fillId="0" borderId="21" xfId="1" applyFont="1" applyFill="1" applyBorder="1" applyAlignment="1" applyProtection="1">
      <alignment horizontal="center" vertical="center" shrinkToFit="1"/>
    </xf>
    <xf numFmtId="0" fontId="2" fillId="0" borderId="56" xfId="1" applyFont="1" applyFill="1" applyBorder="1" applyAlignment="1" applyProtection="1">
      <alignment horizontal="center" vertical="center" shrinkToFit="1"/>
    </xf>
    <xf numFmtId="0" fontId="2" fillId="0" borderId="41" xfId="1" applyFont="1" applyFill="1" applyBorder="1" applyAlignment="1" applyProtection="1">
      <alignment horizontal="center" vertical="center" shrinkToFit="1"/>
    </xf>
    <xf numFmtId="2" fontId="2" fillId="0" borderId="54" xfId="1" applyNumberFormat="1" applyFont="1" applyFill="1" applyBorder="1" applyAlignment="1" applyProtection="1">
      <alignment horizontal="center" vertical="center" shrinkToFit="1"/>
    </xf>
    <xf numFmtId="2" fontId="2" fillId="0" borderId="11" xfId="1" applyNumberFormat="1" applyFont="1" applyFill="1" applyBorder="1" applyAlignment="1" applyProtection="1">
      <alignment horizontal="center" vertical="center" shrinkToFit="1"/>
    </xf>
    <xf numFmtId="2" fontId="2" fillId="0" borderId="59" xfId="0" applyNumberFormat="1" applyFont="1" applyFill="1" applyBorder="1" applyAlignment="1" applyProtection="1">
      <alignment horizontal="center" vertical="center" shrinkToFit="1"/>
    </xf>
    <xf numFmtId="2" fontId="1" fillId="2" borderId="4" xfId="0" applyNumberFormat="1" applyFont="1" applyFill="1" applyBorder="1" applyAlignment="1" applyProtection="1">
      <alignment horizontal="center" vertical="center" shrinkToFit="1"/>
    </xf>
    <xf numFmtId="2" fontId="1" fillId="2" borderId="4" xfId="0" applyNumberFormat="1" applyFont="1" applyFill="1" applyBorder="1" applyAlignment="1" applyProtection="1">
      <alignment horizontal="center" vertical="center"/>
    </xf>
    <xf numFmtId="2" fontId="2" fillId="0" borderId="58" xfId="0" applyNumberFormat="1" applyFont="1" applyFill="1" applyBorder="1" applyAlignment="1" applyProtection="1">
      <alignment horizontal="center" vertical="center" shrinkToFit="1"/>
    </xf>
    <xf numFmtId="2" fontId="2" fillId="0" borderId="54" xfId="0" applyNumberFormat="1" applyFont="1" applyFill="1" applyBorder="1" applyAlignment="1" applyProtection="1">
      <alignment horizontal="center" vertical="center" shrinkToFit="1"/>
    </xf>
    <xf numFmtId="2" fontId="2" fillId="0" borderId="11" xfId="0" applyNumberFormat="1" applyFont="1" applyFill="1" applyBorder="1" applyAlignment="1" applyProtection="1">
      <alignment horizontal="center" vertical="center" shrinkToFit="1"/>
    </xf>
    <xf numFmtId="2" fontId="2" fillId="3" borderId="56" xfId="1" applyNumberFormat="1" applyFont="1" applyFill="1" applyBorder="1" applyAlignment="1" applyProtection="1">
      <alignment horizontal="center" vertical="center" shrinkToFit="1"/>
    </xf>
    <xf numFmtId="2" fontId="2" fillId="3" borderId="54" xfId="1" applyNumberFormat="1" applyFont="1" applyFill="1" applyBorder="1" applyAlignment="1" applyProtection="1">
      <alignment horizontal="center" vertical="center" shrinkToFit="1"/>
    </xf>
    <xf numFmtId="2" fontId="2" fillId="3" borderId="11" xfId="1" applyNumberFormat="1" applyFont="1" applyFill="1" applyBorder="1" applyAlignment="1" applyProtection="1">
      <alignment horizontal="center" vertical="center" shrinkToFi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42" xfId="1" applyFont="1" applyFill="1" applyBorder="1" applyAlignment="1" applyProtection="1">
      <alignment horizontal="center" vertical="center" shrinkToFit="1"/>
    </xf>
    <xf numFmtId="0" fontId="2" fillId="0" borderId="9" xfId="1" applyFont="1" applyFill="1" applyBorder="1" applyAlignment="1" applyProtection="1">
      <alignment horizontal="center" vertical="center" shrinkToFit="1"/>
    </xf>
    <xf numFmtId="0" fontId="2" fillId="0" borderId="7" xfId="1" applyFont="1" applyFill="1" applyBorder="1" applyAlignment="1" applyProtection="1">
      <alignment horizontal="center" vertical="center" shrinkToFit="1"/>
    </xf>
    <xf numFmtId="0" fontId="1" fillId="0" borderId="14" xfId="0" applyFont="1" applyFill="1" applyBorder="1" applyAlignment="1" applyProtection="1">
      <alignment horizontal="center" vertical="center"/>
    </xf>
    <xf numFmtId="0" fontId="2" fillId="0" borderId="68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horizontal="center" vertical="center" shrinkToFit="1"/>
    </xf>
    <xf numFmtId="0" fontId="2" fillId="0" borderId="7" xfId="0" applyFont="1" applyFill="1" applyBorder="1" applyAlignment="1" applyProtection="1">
      <alignment horizontal="center" vertical="center" shrinkToFit="1"/>
    </xf>
    <xf numFmtId="0" fontId="2" fillId="0" borderId="69" xfId="0" applyFont="1" applyFill="1" applyBorder="1" applyAlignment="1" applyProtection="1">
      <alignment horizontal="center" vertical="center" shrinkToFit="1"/>
    </xf>
    <xf numFmtId="0" fontId="1" fillId="0" borderId="5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 shrinkToFit="1"/>
    </xf>
    <xf numFmtId="0" fontId="2" fillId="3" borderId="70" xfId="1" applyFont="1" applyFill="1" applyBorder="1" applyAlignment="1" applyProtection="1">
      <alignment horizontal="center" vertical="center" shrinkToFit="1"/>
    </xf>
    <xf numFmtId="0" fontId="2" fillId="3" borderId="7" xfId="1" applyFont="1" applyFill="1" applyBorder="1" applyAlignment="1" applyProtection="1">
      <alignment horizontal="center" vertical="center" shrinkToFit="1"/>
    </xf>
    <xf numFmtId="0" fontId="10" fillId="0" borderId="0" xfId="0" quotePrefix="1" applyFont="1" applyBorder="1" applyAlignment="1">
      <alignment horizontal="left" vertical="center"/>
    </xf>
    <xf numFmtId="49" fontId="11" fillId="0" borderId="0" xfId="0" applyNumberFormat="1" applyFont="1"/>
    <xf numFmtId="0" fontId="14" fillId="0" borderId="0" xfId="0" applyFont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/>
    </xf>
    <xf numFmtId="0" fontId="11" fillId="0" borderId="43" xfId="1" applyFont="1" applyFill="1" applyBorder="1" applyAlignment="1" applyProtection="1">
      <alignment horizontal="center" vertical="center" shrinkToFit="1"/>
    </xf>
    <xf numFmtId="0" fontId="11" fillId="0" borderId="22" xfId="1" applyFont="1" applyFill="1" applyBorder="1" applyAlignment="1" applyProtection="1">
      <alignment horizontal="center" vertical="center" shrinkToFit="1"/>
    </xf>
    <xf numFmtId="0" fontId="11" fillId="0" borderId="23" xfId="1" applyFont="1" applyFill="1" applyBorder="1" applyAlignment="1" applyProtection="1">
      <alignment horizontal="center" vertical="center" shrinkToFit="1"/>
    </xf>
    <xf numFmtId="0" fontId="11" fillId="2" borderId="26" xfId="0" applyFont="1" applyFill="1" applyBorder="1" applyAlignment="1" applyProtection="1">
      <alignment horizontal="center" vertical="center"/>
    </xf>
    <xf numFmtId="0" fontId="11" fillId="0" borderId="33" xfId="0" applyFont="1" applyFill="1" applyBorder="1" applyAlignment="1" applyProtection="1">
      <alignment horizontal="center" vertical="center"/>
    </xf>
    <xf numFmtId="0" fontId="11" fillId="0" borderId="17" xfId="0" applyFont="1" applyFill="1" applyBorder="1" applyAlignment="1" applyProtection="1">
      <alignment horizontal="center" vertical="center" shrinkToFit="1"/>
    </xf>
    <xf numFmtId="0" fontId="11" fillId="0" borderId="22" xfId="0" applyFont="1" applyFill="1" applyBorder="1" applyAlignment="1" applyProtection="1">
      <alignment horizontal="center" vertical="center" shrinkToFit="1"/>
    </xf>
    <xf numFmtId="0" fontId="11" fillId="0" borderId="23" xfId="0" applyFont="1" applyFill="1" applyBorder="1" applyAlignment="1" applyProtection="1">
      <alignment horizontal="center" vertical="center" shrinkToFit="1"/>
    </xf>
    <xf numFmtId="0" fontId="11" fillId="0" borderId="24" xfId="0" applyFont="1" applyFill="1" applyBorder="1" applyAlignment="1" applyProtection="1">
      <alignment horizontal="center" vertical="center" shrinkToFit="1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 applyProtection="1">
      <alignment horizontal="center" vertical="center" shrinkToFit="1"/>
    </xf>
    <xf numFmtId="0" fontId="11" fillId="2" borderId="26" xfId="0" applyFont="1" applyFill="1" applyBorder="1" applyAlignment="1" applyProtection="1">
      <alignment horizontal="center" vertical="center" shrinkToFit="1"/>
    </xf>
    <xf numFmtId="0" fontId="11" fillId="3" borderId="19" xfId="1" applyFont="1" applyFill="1" applyBorder="1" applyAlignment="1" applyProtection="1">
      <alignment horizontal="center" vertical="center" shrinkToFit="1"/>
    </xf>
    <xf numFmtId="0" fontId="11" fillId="3" borderId="34" xfId="1" applyFont="1" applyFill="1" applyBorder="1" applyAlignment="1" applyProtection="1">
      <alignment horizontal="center" vertical="center" shrinkToFit="1"/>
    </xf>
    <xf numFmtId="0" fontId="11" fillId="3" borderId="22" xfId="1" applyFont="1" applyFill="1" applyBorder="1" applyAlignment="1" applyProtection="1">
      <alignment horizontal="center" vertical="center" shrinkToFit="1"/>
    </xf>
    <xf numFmtId="0" fontId="11" fillId="3" borderId="23" xfId="1" applyFont="1" applyFill="1" applyBorder="1" applyAlignment="1" applyProtection="1">
      <alignment horizontal="center" vertical="center" shrinkToFit="1"/>
    </xf>
    <xf numFmtId="0" fontId="11" fillId="2" borderId="49" xfId="0" applyFont="1" applyFill="1" applyBorder="1" applyAlignment="1" applyProtection="1">
      <alignment horizontal="center" vertical="center"/>
    </xf>
    <xf numFmtId="0" fontId="15" fillId="0" borderId="0" xfId="0" applyFont="1"/>
    <xf numFmtId="0" fontId="11" fillId="0" borderId="0" xfId="0" applyFont="1"/>
    <xf numFmtId="0" fontId="11" fillId="0" borderId="34" xfId="1" applyFont="1" applyFill="1" applyBorder="1" applyAlignment="1" applyProtection="1">
      <alignment horizontal="center" vertical="center" shrinkToFit="1"/>
    </xf>
    <xf numFmtId="0" fontId="2" fillId="0" borderId="34" xfId="1" applyFont="1" applyFill="1" applyBorder="1" applyAlignment="1" applyProtection="1">
      <alignment horizontal="center" vertical="center" shrinkToFit="1"/>
    </xf>
    <xf numFmtId="2" fontId="0" fillId="0" borderId="0" xfId="0" applyNumberFormat="1"/>
    <xf numFmtId="2" fontId="5" fillId="0" borderId="4" xfId="0" applyNumberFormat="1" applyFont="1" applyBorder="1" applyAlignment="1">
      <alignment horizontal="center" vertical="center" wrapText="1"/>
    </xf>
    <xf numFmtId="2" fontId="1" fillId="0" borderId="6" xfId="0" applyNumberFormat="1" applyFont="1" applyFill="1" applyBorder="1" applyAlignment="1" applyProtection="1">
      <alignment horizontal="left" vertical="center"/>
    </xf>
    <xf numFmtId="2" fontId="2" fillId="0" borderId="57" xfId="1" applyNumberFormat="1" applyFont="1" applyFill="1" applyBorder="1" applyAlignment="1" applyProtection="1">
      <alignment horizontal="center" vertical="center" shrinkToFit="1"/>
    </xf>
    <xf numFmtId="2" fontId="1" fillId="0" borderId="55" xfId="0" applyNumberFormat="1" applyFont="1" applyFill="1" applyBorder="1" applyAlignment="1" applyProtection="1">
      <alignment horizontal="center" vertical="center"/>
    </xf>
    <xf numFmtId="2" fontId="1" fillId="0" borderId="6" xfId="0" applyNumberFormat="1" applyFont="1" applyFill="1" applyBorder="1" applyAlignment="1" applyProtection="1">
      <alignment horizontal="center" vertical="center"/>
    </xf>
    <xf numFmtId="2" fontId="2" fillId="0" borderId="8" xfId="0" applyNumberFormat="1" applyFont="1" applyFill="1" applyBorder="1" applyAlignment="1" applyProtection="1">
      <alignment horizontal="center" vertical="center" shrinkToFit="1"/>
    </xf>
    <xf numFmtId="2" fontId="2" fillId="3" borderId="8" xfId="1" applyNumberFormat="1" applyFont="1" applyFill="1" applyBorder="1" applyAlignment="1" applyProtection="1">
      <alignment horizontal="center" vertical="center" shrinkToFit="1"/>
    </xf>
    <xf numFmtId="2" fontId="2" fillId="0" borderId="56" xfId="1" applyNumberFormat="1" applyFont="1" applyFill="1" applyBorder="1" applyAlignment="1" applyProtection="1">
      <alignment horizontal="center" vertical="center" shrinkToFit="1"/>
    </xf>
    <xf numFmtId="2" fontId="2" fillId="0" borderId="0" xfId="0" applyNumberFormat="1" applyFont="1"/>
    <xf numFmtId="0" fontId="17" fillId="2" borderId="50" xfId="0" applyFont="1" applyFill="1" applyBorder="1" applyAlignment="1" applyProtection="1">
      <alignment horizontal="center" vertical="center"/>
    </xf>
    <xf numFmtId="0" fontId="17" fillId="2" borderId="53" xfId="0" applyFont="1" applyFill="1" applyBorder="1" applyAlignment="1" applyProtection="1">
      <alignment horizontal="center" vertical="center"/>
    </xf>
    <xf numFmtId="2" fontId="17" fillId="2" borderId="60" xfId="0" applyNumberFormat="1" applyFont="1" applyFill="1" applyBorder="1" applyAlignment="1" applyProtection="1">
      <alignment horizontal="center" vertical="center"/>
    </xf>
    <xf numFmtId="0" fontId="18" fillId="0" borderId="23" xfId="0" applyFont="1" applyFill="1" applyBorder="1" applyAlignment="1">
      <alignment vertical="top" wrapText="1"/>
    </xf>
    <xf numFmtId="0" fontId="16" fillId="0" borderId="0" xfId="1" applyFont="1" applyFill="1" applyBorder="1" applyAlignment="1" applyProtection="1">
      <alignment horizontal="center" vertical="center" shrinkToFit="1"/>
    </xf>
    <xf numFmtId="0" fontId="0" fillId="0" borderId="0" xfId="0" applyFill="1"/>
    <xf numFmtId="0" fontId="2" fillId="0" borderId="0" xfId="1" applyFont="1" applyFill="1" applyBorder="1" applyAlignment="1" applyProtection="1">
      <alignment horizontal="center" vertical="center" shrinkToFit="1"/>
    </xf>
    <xf numFmtId="0" fontId="17" fillId="2" borderId="37" xfId="0" applyFont="1" applyFill="1" applyBorder="1" applyAlignment="1" applyProtection="1">
      <alignment horizontal="center" vertical="center"/>
    </xf>
    <xf numFmtId="0" fontId="17" fillId="2" borderId="3" xfId="0" applyFont="1" applyFill="1" applyBorder="1" applyAlignment="1" applyProtection="1">
      <alignment horizontal="center" vertical="center"/>
    </xf>
    <xf numFmtId="2" fontId="17" fillId="2" borderId="4" xfId="0" applyNumberFormat="1" applyFont="1" applyFill="1" applyBorder="1" applyAlignment="1" applyProtection="1">
      <alignment horizontal="center" vertical="center"/>
    </xf>
    <xf numFmtId="0" fontId="17" fillId="2" borderId="2" xfId="0" applyFont="1" applyFill="1" applyBorder="1" applyAlignment="1" applyProtection="1">
      <alignment horizontal="center" vertical="center"/>
    </xf>
    <xf numFmtId="0" fontId="17" fillId="2" borderId="48" xfId="0" applyFont="1" applyFill="1" applyBorder="1" applyAlignment="1" applyProtection="1">
      <alignment horizontal="center" vertical="center"/>
    </xf>
    <xf numFmtId="0" fontId="19" fillId="0" borderId="43" xfId="1" applyFont="1" applyFill="1" applyBorder="1" applyAlignment="1" applyProtection="1">
      <alignment horizontal="center" vertical="center" shrinkToFit="1"/>
    </xf>
    <xf numFmtId="0" fontId="19" fillId="0" borderId="22" xfId="1" applyFont="1" applyFill="1" applyBorder="1" applyAlignment="1" applyProtection="1">
      <alignment horizontal="center" vertical="center" shrinkToFit="1"/>
    </xf>
    <xf numFmtId="0" fontId="19" fillId="0" borderId="23" xfId="1" applyFont="1" applyFill="1" applyBorder="1" applyAlignment="1" applyProtection="1">
      <alignment horizontal="center" vertical="center" shrinkToFit="1"/>
    </xf>
    <xf numFmtId="0" fontId="19" fillId="0" borderId="17" xfId="0" applyFont="1" applyFill="1" applyBorder="1" applyAlignment="1" applyProtection="1">
      <alignment horizontal="center" vertical="center" shrinkToFit="1"/>
    </xf>
    <xf numFmtId="0" fontId="19" fillId="0" borderId="22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 shrinkToFit="1"/>
    </xf>
    <xf numFmtId="0" fontId="19" fillId="0" borderId="24" xfId="0" applyFont="1" applyFill="1" applyBorder="1" applyAlignment="1" applyProtection="1">
      <alignment horizontal="center" vertical="center" shrinkToFit="1"/>
    </xf>
    <xf numFmtId="0" fontId="19" fillId="0" borderId="19" xfId="0" applyFont="1" applyFill="1" applyBorder="1" applyAlignment="1" applyProtection="1">
      <alignment horizontal="center" vertical="center" shrinkToFit="1"/>
    </xf>
    <xf numFmtId="0" fontId="19" fillId="3" borderId="19" xfId="1" applyFont="1" applyFill="1" applyBorder="1" applyAlignment="1" applyProtection="1">
      <alignment horizontal="center" vertical="center" shrinkToFit="1"/>
    </xf>
    <xf numFmtId="0" fontId="19" fillId="3" borderId="34" xfId="1" applyFont="1" applyFill="1" applyBorder="1" applyAlignment="1" applyProtection="1">
      <alignment horizontal="center" vertical="center" shrinkToFit="1"/>
    </xf>
    <xf numFmtId="0" fontId="19" fillId="3" borderId="22" xfId="1" applyFont="1" applyFill="1" applyBorder="1" applyAlignment="1" applyProtection="1">
      <alignment horizontal="center" vertical="center" shrinkToFit="1"/>
    </xf>
    <xf numFmtId="0" fontId="19" fillId="0" borderId="0" xfId="0" applyFont="1"/>
    <xf numFmtId="0" fontId="20" fillId="0" borderId="0" xfId="0" applyFont="1"/>
    <xf numFmtId="187" fontId="1" fillId="2" borderId="37" xfId="0" applyNumberFormat="1" applyFont="1" applyFill="1" applyBorder="1" applyAlignment="1" applyProtection="1">
      <alignment horizontal="center" vertical="center"/>
    </xf>
    <xf numFmtId="187" fontId="4" fillId="0" borderId="0" xfId="0" applyNumberFormat="1" applyFont="1" applyBorder="1" applyAlignment="1">
      <alignment horizontal="center" vertical="center" wrapText="1"/>
    </xf>
    <xf numFmtId="187" fontId="1" fillId="0" borderId="36" xfId="0" applyNumberFormat="1" applyFont="1" applyFill="1" applyBorder="1" applyAlignment="1" applyProtection="1">
      <alignment horizontal="left" vertical="center"/>
    </xf>
    <xf numFmtId="187" fontId="2" fillId="0" borderId="30" xfId="1" applyNumberFormat="1" applyFont="1" applyFill="1" applyBorder="1" applyAlignment="1" applyProtection="1">
      <alignment horizontal="center" vertical="center" shrinkToFit="1"/>
    </xf>
    <xf numFmtId="187" fontId="2" fillId="0" borderId="28" xfId="1" applyNumberFormat="1" applyFont="1" applyFill="1" applyBorder="1" applyAlignment="1" applyProtection="1">
      <alignment horizontal="center" vertical="center" shrinkToFit="1"/>
    </xf>
    <xf numFmtId="187" fontId="2" fillId="0" borderId="29" xfId="1" applyNumberFormat="1" applyFont="1" applyFill="1" applyBorder="1" applyAlignment="1" applyProtection="1">
      <alignment horizontal="center" vertical="center" shrinkToFit="1"/>
    </xf>
    <xf numFmtId="187" fontId="1" fillId="0" borderId="38" xfId="0" applyNumberFormat="1" applyFont="1" applyFill="1" applyBorder="1" applyAlignment="1" applyProtection="1">
      <alignment horizontal="center" vertical="center"/>
    </xf>
    <xf numFmtId="187" fontId="2" fillId="0" borderId="31" xfId="0" applyNumberFormat="1" applyFont="1" applyFill="1" applyBorder="1" applyAlignment="1" applyProtection="1">
      <alignment horizontal="center" vertical="center" shrinkToFit="1"/>
    </xf>
    <xf numFmtId="187" fontId="2" fillId="0" borderId="28" xfId="0" applyNumberFormat="1" applyFont="1" applyFill="1" applyBorder="1" applyAlignment="1" applyProtection="1">
      <alignment horizontal="center" vertical="center" shrinkToFit="1"/>
    </xf>
    <xf numFmtId="187" fontId="2" fillId="0" borderId="29" xfId="0" applyNumberFormat="1" applyFont="1" applyFill="1" applyBorder="1" applyAlignment="1" applyProtection="1">
      <alignment horizontal="center" vertical="center" shrinkToFit="1"/>
    </xf>
    <xf numFmtId="187" fontId="2" fillId="0" borderId="41" xfId="0" applyNumberFormat="1" applyFont="1" applyFill="1" applyBorder="1" applyAlignment="1" applyProtection="1">
      <alignment horizontal="center" vertical="center" shrinkToFit="1"/>
    </xf>
    <xf numFmtId="187" fontId="1" fillId="0" borderId="36" xfId="0" applyNumberFormat="1" applyFont="1" applyFill="1" applyBorder="1" applyAlignment="1" applyProtection="1">
      <alignment horizontal="center" vertical="center"/>
    </xf>
    <xf numFmtId="187" fontId="2" fillId="0" borderId="39" xfId="0" applyNumberFormat="1" applyFont="1" applyFill="1" applyBorder="1" applyAlignment="1" applyProtection="1">
      <alignment horizontal="center" vertical="center" shrinkToFit="1"/>
    </xf>
    <xf numFmtId="187" fontId="1" fillId="2" borderId="37" xfId="0" applyNumberFormat="1" applyFont="1" applyFill="1" applyBorder="1" applyAlignment="1" applyProtection="1">
      <alignment horizontal="center" vertical="center" shrinkToFit="1"/>
    </xf>
    <xf numFmtId="187" fontId="2" fillId="3" borderId="39" xfId="1" applyNumberFormat="1" applyFont="1" applyFill="1" applyBorder="1" applyAlignment="1" applyProtection="1">
      <alignment horizontal="center" vertical="center" shrinkToFit="1"/>
    </xf>
    <xf numFmtId="187" fontId="2" fillId="3" borderId="40" xfId="1" applyNumberFormat="1" applyFont="1" applyFill="1" applyBorder="1" applyAlignment="1" applyProtection="1">
      <alignment horizontal="center" vertical="center" shrinkToFit="1"/>
    </xf>
    <xf numFmtId="187" fontId="2" fillId="3" borderId="28" xfId="1" applyNumberFormat="1" applyFont="1" applyFill="1" applyBorder="1" applyAlignment="1" applyProtection="1">
      <alignment horizontal="center" vertical="center" shrinkToFit="1"/>
    </xf>
    <xf numFmtId="187" fontId="2" fillId="0" borderId="0" xfId="0" applyNumberFormat="1" applyFont="1"/>
    <xf numFmtId="187" fontId="0" fillId="0" borderId="0" xfId="0" applyNumberFormat="1"/>
    <xf numFmtId="0" fontId="13" fillId="2" borderId="2" xfId="0" applyFont="1" applyFill="1" applyBorder="1" applyAlignment="1" applyProtection="1">
      <alignment horizontal="center" vertical="center"/>
    </xf>
    <xf numFmtId="0" fontId="13" fillId="2" borderId="26" xfId="0" applyFont="1" applyFill="1" applyBorder="1" applyAlignment="1" applyProtection="1">
      <alignment horizontal="center" vertical="center"/>
    </xf>
    <xf numFmtId="187" fontId="13" fillId="2" borderId="37" xfId="0" applyNumberFormat="1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37" xfId="0" applyFont="1" applyFill="1" applyBorder="1" applyAlignment="1" applyProtection="1">
      <alignment horizontal="center" vertical="center"/>
    </xf>
    <xf numFmtId="2" fontId="13" fillId="2" borderId="4" xfId="0" applyNumberFormat="1" applyFont="1" applyFill="1" applyBorder="1" applyAlignment="1" applyProtection="1">
      <alignment horizontal="center" vertical="center"/>
    </xf>
    <xf numFmtId="0" fontId="13" fillId="2" borderId="48" xfId="0" applyFont="1" applyFill="1" applyBorder="1" applyAlignment="1" applyProtection="1">
      <alignment horizontal="center" vertical="center"/>
    </xf>
    <xf numFmtId="0" fontId="13" fillId="2" borderId="49" xfId="0" applyFont="1" applyFill="1" applyBorder="1" applyAlignment="1" applyProtection="1">
      <alignment horizontal="center" vertical="center"/>
    </xf>
    <xf numFmtId="187" fontId="13" fillId="2" borderId="50" xfId="0" applyNumberFormat="1" applyFont="1" applyFill="1" applyBorder="1" applyAlignment="1" applyProtection="1">
      <alignment horizontal="center" vertical="center"/>
    </xf>
    <xf numFmtId="0" fontId="13" fillId="2" borderId="53" xfId="0" applyFont="1" applyFill="1" applyBorder="1" applyAlignment="1" applyProtection="1">
      <alignment horizontal="center" vertical="center"/>
    </xf>
    <xf numFmtId="0" fontId="13" fillId="2" borderId="60" xfId="0" applyFont="1" applyFill="1" applyBorder="1" applyAlignment="1" applyProtection="1">
      <alignment horizontal="center" vertical="center"/>
    </xf>
    <xf numFmtId="0" fontId="13" fillId="2" borderId="50" xfId="0" applyFont="1" applyFill="1" applyBorder="1" applyAlignment="1" applyProtection="1">
      <alignment horizontal="center" vertical="center"/>
    </xf>
    <xf numFmtId="2" fontId="13" fillId="2" borderId="63" xfId="0" applyNumberFormat="1" applyFont="1" applyFill="1" applyBorder="1" applyAlignment="1" applyProtection="1">
      <alignment horizontal="center" vertical="center"/>
    </xf>
    <xf numFmtId="0" fontId="16" fillId="4" borderId="28" xfId="1" applyFont="1" applyFill="1" applyBorder="1" applyAlignment="1" applyProtection="1">
      <alignment horizontal="center" vertical="center" shrinkToFit="1"/>
    </xf>
    <xf numFmtId="0" fontId="16" fillId="4" borderId="10" xfId="1" applyFont="1" applyFill="1" applyBorder="1" applyAlignment="1" applyProtection="1">
      <alignment horizontal="center" vertical="center" shrinkToFit="1"/>
    </xf>
    <xf numFmtId="2" fontId="16" fillId="4" borderId="54" xfId="1" applyNumberFormat="1" applyFont="1" applyFill="1" applyBorder="1" applyAlignment="1" applyProtection="1">
      <alignment horizontal="center" vertical="center" shrinkToFit="1"/>
    </xf>
    <xf numFmtId="0" fontId="16" fillId="4" borderId="9" xfId="1" applyFont="1" applyFill="1" applyBorder="1" applyAlignment="1" applyProtection="1">
      <alignment horizontal="left" vertical="center" indent="1" shrinkToFit="1"/>
    </xf>
    <xf numFmtId="0" fontId="11" fillId="4" borderId="22" xfId="1" applyFont="1" applyFill="1" applyBorder="1" applyAlignment="1" applyProtection="1">
      <alignment horizontal="center" vertical="center" shrinkToFit="1"/>
    </xf>
    <xf numFmtId="0" fontId="2" fillId="4" borderId="9" xfId="1" applyFont="1" applyFill="1" applyBorder="1" applyAlignment="1" applyProtection="1">
      <alignment horizontal="center" vertical="center" shrinkToFit="1"/>
    </xf>
    <xf numFmtId="0" fontId="2" fillId="4" borderId="10" xfId="1" applyFont="1" applyFill="1" applyBorder="1" applyAlignment="1" applyProtection="1">
      <alignment horizontal="center" vertical="center" shrinkToFit="1"/>
    </xf>
    <xf numFmtId="0" fontId="2" fillId="4" borderId="54" xfId="1" applyFont="1" applyFill="1" applyBorder="1" applyAlignment="1" applyProtection="1">
      <alignment horizontal="center" vertical="center" shrinkToFit="1"/>
    </xf>
    <xf numFmtId="0" fontId="21" fillId="4" borderId="34" xfId="1" applyFont="1" applyFill="1" applyBorder="1" applyAlignment="1" applyProtection="1">
      <alignment horizontal="left" vertical="center" indent="1" shrinkToFit="1"/>
    </xf>
    <xf numFmtId="0" fontId="21" fillId="4" borderId="22" xfId="1" applyFont="1" applyFill="1" applyBorder="1" applyAlignment="1" applyProtection="1">
      <alignment horizontal="center" vertical="center" shrinkToFit="1"/>
    </xf>
    <xf numFmtId="0" fontId="21" fillId="4" borderId="9" xfId="1" applyFont="1" applyFill="1" applyBorder="1" applyAlignment="1" applyProtection="1">
      <alignment horizontal="center" vertical="center" shrinkToFit="1"/>
    </xf>
    <xf numFmtId="187" fontId="21" fillId="4" borderId="28" xfId="1" applyNumberFormat="1" applyFont="1" applyFill="1" applyBorder="1" applyAlignment="1" applyProtection="1">
      <alignment horizontal="center" vertical="center" shrinkToFit="1"/>
    </xf>
    <xf numFmtId="0" fontId="21" fillId="4" borderId="10" xfId="1" applyFont="1" applyFill="1" applyBorder="1" applyAlignment="1" applyProtection="1">
      <alignment horizontal="center" vertical="center" shrinkToFit="1"/>
    </xf>
    <xf numFmtId="0" fontId="21" fillId="4" borderId="54" xfId="1" applyFont="1" applyFill="1" applyBorder="1" applyAlignment="1" applyProtection="1">
      <alignment horizontal="center" vertical="center" shrinkToFit="1"/>
    </xf>
    <xf numFmtId="0" fontId="21" fillId="4" borderId="28" xfId="1" applyFont="1" applyFill="1" applyBorder="1" applyAlignment="1" applyProtection="1">
      <alignment horizontal="center" vertical="center" shrinkToFit="1"/>
    </xf>
    <xf numFmtId="2" fontId="21" fillId="4" borderId="54" xfId="1" applyNumberFormat="1" applyFont="1" applyFill="1" applyBorder="1" applyAlignment="1" applyProtection="1">
      <alignment horizontal="center" vertical="center" shrinkToFit="1"/>
    </xf>
    <xf numFmtId="0" fontId="21" fillId="4" borderId="22" xfId="1" applyFont="1" applyFill="1" applyBorder="1" applyAlignment="1" applyProtection="1">
      <alignment horizontal="left" vertical="center" indent="1" shrinkToFit="1"/>
    </xf>
    <xf numFmtId="0" fontId="7" fillId="0" borderId="0" xfId="0" applyFont="1" applyBorder="1" applyAlignment="1">
      <alignment horizontal="left" vertical="top" wrapText="1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46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center" vertical="center" wrapText="1"/>
    </xf>
    <xf numFmtId="49" fontId="6" fillId="0" borderId="35" xfId="0" applyNumberFormat="1" applyFont="1" applyBorder="1" applyAlignment="1">
      <alignment horizontal="center" vertical="center" wrapText="1"/>
    </xf>
    <xf numFmtId="49" fontId="6" fillId="0" borderId="52" xfId="0" applyNumberFormat="1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23" xfId="0" applyNumberFormat="1" applyFont="1" applyBorder="1" applyAlignment="1">
      <alignment horizontal="center" vertical="center" wrapText="1"/>
    </xf>
    <xf numFmtId="49" fontId="9" fillId="0" borderId="47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49" fontId="6" fillId="0" borderId="66" xfId="0" applyNumberFormat="1" applyFont="1" applyBorder="1" applyAlignment="1">
      <alignment horizontal="center" vertical="center" wrapText="1"/>
    </xf>
    <xf numFmtId="49" fontId="6" fillId="0" borderId="67" xfId="0" applyNumberFormat="1" applyFont="1" applyBorder="1" applyAlignment="1">
      <alignment horizontal="center" vertical="center" wrapText="1"/>
    </xf>
    <xf numFmtId="187" fontId="6" fillId="0" borderId="35" xfId="0" applyNumberFormat="1" applyFont="1" applyBorder="1" applyAlignment="1">
      <alignment horizontal="center" vertical="center" wrapText="1"/>
    </xf>
    <xf numFmtId="187" fontId="6" fillId="0" borderId="52" xfId="0" applyNumberFormat="1" applyFont="1" applyBorder="1" applyAlignment="1">
      <alignment horizontal="center" vertical="center" wrapText="1"/>
    </xf>
    <xf numFmtId="0" fontId="22" fillId="4" borderId="23" xfId="0" applyFont="1" applyFill="1" applyBorder="1" applyAlignment="1">
      <alignment horizontal="left" vertical="top" wrapText="1"/>
    </xf>
    <xf numFmtId="0" fontId="2" fillId="3" borderId="23" xfId="1" applyFont="1" applyFill="1" applyBorder="1" applyAlignment="1" applyProtection="1">
      <alignment horizontal="left" vertical="center" indent="1" shrinkToFit="1"/>
    </xf>
    <xf numFmtId="0" fontId="19" fillId="3" borderId="43" xfId="1" applyFont="1" applyFill="1" applyBorder="1" applyAlignment="1" applyProtection="1">
      <alignment horizontal="center" vertical="center" shrinkToFit="1"/>
    </xf>
    <xf numFmtId="0" fontId="2" fillId="3" borderId="42" xfId="1" applyFont="1" applyFill="1" applyBorder="1" applyAlignment="1" applyProtection="1">
      <alignment horizontal="center" vertical="center" shrinkToFit="1"/>
    </xf>
    <xf numFmtId="187" fontId="2" fillId="3" borderId="30" xfId="1" applyNumberFormat="1" applyFont="1" applyFill="1" applyBorder="1" applyAlignment="1" applyProtection="1">
      <alignment horizontal="center" vertical="center" shrinkToFit="1"/>
    </xf>
    <xf numFmtId="0" fontId="2" fillId="3" borderId="51" xfId="1" applyFont="1" applyFill="1" applyBorder="1" applyAlignment="1" applyProtection="1">
      <alignment horizontal="center" vertical="center" shrinkToFit="1"/>
    </xf>
    <xf numFmtId="0" fontId="2" fillId="3" borderId="57" xfId="1" applyFont="1" applyFill="1" applyBorder="1" applyAlignment="1" applyProtection="1">
      <alignment horizontal="center" vertical="center" shrinkToFit="1"/>
    </xf>
    <xf numFmtId="0" fontId="2" fillId="3" borderId="30" xfId="1" applyFont="1" applyFill="1" applyBorder="1" applyAlignment="1" applyProtection="1">
      <alignment horizontal="center" vertical="center" shrinkToFit="1"/>
    </xf>
    <xf numFmtId="2" fontId="2" fillId="3" borderId="57" xfId="1" applyNumberFormat="1" applyFont="1" applyFill="1" applyBorder="1" applyAlignment="1" applyProtection="1">
      <alignment horizontal="center" vertical="center" shrinkToFit="1"/>
    </xf>
    <xf numFmtId="0" fontId="2" fillId="3" borderId="71" xfId="1" applyFont="1" applyFill="1" applyBorder="1" applyAlignment="1" applyProtection="1">
      <alignment horizontal="left" vertical="center" indent="1" shrinkToFit="1"/>
    </xf>
    <xf numFmtId="0" fontId="19" fillId="3" borderId="71" xfId="1" applyFont="1" applyFill="1" applyBorder="1" applyAlignment="1" applyProtection="1">
      <alignment horizontal="center" vertical="center" shrinkToFit="1"/>
    </xf>
    <xf numFmtId="0" fontId="2" fillId="3" borderId="72" xfId="1" applyFont="1" applyFill="1" applyBorder="1" applyAlignment="1" applyProtection="1">
      <alignment horizontal="center" vertical="center" shrinkToFit="1"/>
    </xf>
    <xf numFmtId="187" fontId="2" fillId="3" borderId="73" xfId="1" applyNumberFormat="1" applyFont="1" applyFill="1" applyBorder="1" applyAlignment="1" applyProtection="1">
      <alignment horizontal="center" vertical="center" shrinkToFit="1"/>
    </xf>
    <xf numFmtId="0" fontId="2" fillId="3" borderId="74" xfId="1" applyFont="1" applyFill="1" applyBorder="1" applyAlignment="1" applyProtection="1">
      <alignment horizontal="center" vertical="center" shrinkToFit="1"/>
    </xf>
    <xf numFmtId="0" fontId="2" fillId="3" borderId="75" xfId="1" applyFont="1" applyFill="1" applyBorder="1" applyAlignment="1" applyProtection="1">
      <alignment horizontal="center" vertical="center" shrinkToFit="1"/>
    </xf>
    <xf numFmtId="0" fontId="2" fillId="3" borderId="73" xfId="1" applyFont="1" applyFill="1" applyBorder="1" applyAlignment="1" applyProtection="1">
      <alignment horizontal="center" vertical="center" shrinkToFit="1"/>
    </xf>
    <xf numFmtId="2" fontId="2" fillId="3" borderId="75" xfId="1" applyNumberFormat="1" applyFont="1" applyFill="1" applyBorder="1" applyAlignment="1" applyProtection="1">
      <alignment horizontal="center" vertical="center" shrinkToFit="1"/>
    </xf>
    <xf numFmtId="0" fontId="22" fillId="0" borderId="23" xfId="0" applyFont="1" applyFill="1" applyBorder="1" applyAlignment="1">
      <alignment vertical="top" wrapText="1"/>
    </xf>
    <xf numFmtId="0" fontId="19" fillId="3" borderId="0" xfId="1" applyFont="1" applyFill="1" applyBorder="1" applyAlignment="1" applyProtection="1">
      <alignment horizontal="center" vertical="center" shrinkToFit="1"/>
    </xf>
    <xf numFmtId="0" fontId="11" fillId="3" borderId="43" xfId="1" applyFont="1" applyFill="1" applyBorder="1" applyAlignment="1" applyProtection="1">
      <alignment horizontal="center" vertical="center" shrinkToFit="1"/>
    </xf>
    <xf numFmtId="0" fontId="16" fillId="3" borderId="71" xfId="1" applyFont="1" applyFill="1" applyBorder="1" applyAlignment="1" applyProtection="1">
      <alignment horizontal="left" vertical="center" indent="1" shrinkToFit="1"/>
    </xf>
    <xf numFmtId="0" fontId="11" fillId="3" borderId="71" xfId="1" applyFont="1" applyFill="1" applyBorder="1" applyAlignment="1" applyProtection="1">
      <alignment horizontal="center" vertical="center" shrinkToFit="1"/>
    </xf>
    <xf numFmtId="0" fontId="16" fillId="4" borderId="72" xfId="1" applyFont="1" applyFill="1" applyBorder="1" applyAlignment="1" applyProtection="1">
      <alignment horizontal="center" vertical="center" shrinkToFit="1"/>
    </xf>
    <xf numFmtId="0" fontId="16" fillId="4" borderId="73" xfId="1" applyFont="1" applyFill="1" applyBorder="1" applyAlignment="1" applyProtection="1">
      <alignment horizontal="center" vertical="center" shrinkToFit="1"/>
    </xf>
    <xf numFmtId="0" fontId="16" fillId="4" borderId="74" xfId="1" applyFont="1" applyFill="1" applyBorder="1" applyAlignment="1" applyProtection="1">
      <alignment horizontal="center" vertical="center" shrinkToFit="1"/>
    </xf>
    <xf numFmtId="0" fontId="16" fillId="4" borderId="75" xfId="1" applyFont="1" applyFill="1" applyBorder="1" applyAlignment="1" applyProtection="1">
      <alignment horizontal="center" vertical="center" shrinkToFit="1"/>
    </xf>
    <xf numFmtId="0" fontId="17" fillId="4" borderId="74" xfId="1" applyFont="1" applyFill="1" applyBorder="1" applyAlignment="1" applyProtection="1">
      <alignment horizontal="center" vertical="center" shrinkToFit="1"/>
    </xf>
    <xf numFmtId="2" fontId="16" fillId="4" borderId="75" xfId="1" applyNumberFormat="1" applyFont="1" applyFill="1" applyBorder="1" applyAlignment="1" applyProtection="1">
      <alignment horizontal="center" vertical="center" shrinkToFit="1"/>
    </xf>
    <xf numFmtId="0" fontId="16" fillId="4" borderId="22" xfId="1" applyFont="1" applyFill="1" applyBorder="1" applyAlignment="1" applyProtection="1">
      <alignment horizontal="left" vertical="center" indent="1" shrinkToFit="1"/>
    </xf>
    <xf numFmtId="0" fontId="2" fillId="3" borderId="43" xfId="1" applyFont="1" applyFill="1" applyBorder="1" applyAlignment="1" applyProtection="1">
      <alignment horizontal="left" vertical="center" indent="1" shrinkToFit="1"/>
    </xf>
    <xf numFmtId="187" fontId="2" fillId="4" borderId="28" xfId="1" applyNumberFormat="1" applyFont="1" applyFill="1" applyBorder="1" applyAlignment="1" applyProtection="1">
      <alignment horizontal="center" vertical="center" shrinkToFit="1"/>
    </xf>
    <xf numFmtId="187" fontId="2" fillId="3" borderId="29" xfId="1" applyNumberFormat="1" applyFont="1" applyFill="1" applyBorder="1" applyAlignment="1" applyProtection="1">
      <alignment horizontal="center" vertical="center" shrinkToFit="1"/>
    </xf>
    <xf numFmtId="187" fontId="1" fillId="2" borderId="50" xfId="0" applyNumberFormat="1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2"/>
    <cellStyle name="ปกติ_Sheet1" xfId="1"/>
  </cellStyles>
  <dxfs count="0"/>
  <tableStyles count="0" defaultTableStyle="TableStyleMedium2" defaultPivotStyle="PivotStyleLight16"/>
  <colors>
    <mruColors>
      <color rgb="FF0000FF"/>
      <color rgb="FFFFF8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2"/>
  <sheetViews>
    <sheetView view="pageBreakPreview" zoomScale="115" zoomScaleNormal="100" zoomScaleSheetLayoutView="115" workbookViewId="0">
      <selection activeCell="F9" sqref="F9"/>
    </sheetView>
  </sheetViews>
  <sheetFormatPr defaultRowHeight="14.25" x14ac:dyDescent="0.2"/>
  <cols>
    <col min="1" max="1" width="34.875" style="7" customWidth="1"/>
    <col min="2" max="2" width="8.875" style="134" customWidth="1"/>
    <col min="3" max="3" width="6.75" customWidth="1"/>
    <col min="4" max="4" width="6.875" style="191" customWidth="1"/>
    <col min="5" max="5" width="6.625" customWidth="1"/>
    <col min="6" max="6" width="6.5" customWidth="1"/>
    <col min="7" max="7" width="6.375" customWidth="1"/>
    <col min="8" max="8" width="6.625" customWidth="1"/>
    <col min="9" max="9" width="5.875" customWidth="1"/>
    <col min="10" max="10" width="6.625" style="138" customWidth="1"/>
    <col min="11" max="11" width="40.375" customWidth="1"/>
  </cols>
  <sheetData>
    <row r="1" spans="1:11" ht="27.75" customHeight="1" x14ac:dyDescent="0.2">
      <c r="A1" s="223" t="s">
        <v>60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1" ht="28.5" thickBot="1" x14ac:dyDescent="0.25">
      <c r="A2" s="113" t="s">
        <v>70</v>
      </c>
      <c r="B2" s="115"/>
      <c r="C2" s="8"/>
      <c r="D2" s="174"/>
      <c r="G2" s="8"/>
      <c r="H2" s="8"/>
    </row>
    <row r="3" spans="1:11" ht="28.5" customHeight="1" thickBot="1" x14ac:dyDescent="0.25">
      <c r="A3" s="226" t="s">
        <v>0</v>
      </c>
      <c r="B3" s="233" t="s">
        <v>69</v>
      </c>
      <c r="C3" s="236" t="s">
        <v>33</v>
      </c>
      <c r="D3" s="237"/>
      <c r="E3" s="237"/>
      <c r="F3" s="238"/>
      <c r="G3" s="237" t="s">
        <v>34</v>
      </c>
      <c r="H3" s="237"/>
      <c r="I3" s="237"/>
      <c r="J3" s="238"/>
    </row>
    <row r="4" spans="1:11" ht="43.5" customHeight="1" x14ac:dyDescent="0.2">
      <c r="A4" s="227"/>
      <c r="B4" s="234"/>
      <c r="C4" s="239" t="s">
        <v>27</v>
      </c>
      <c r="D4" s="241" t="s">
        <v>31</v>
      </c>
      <c r="E4" s="231" t="s">
        <v>30</v>
      </c>
      <c r="F4" s="232"/>
      <c r="G4" s="229" t="s">
        <v>27</v>
      </c>
      <c r="H4" s="229" t="s">
        <v>31</v>
      </c>
      <c r="I4" s="224" t="s">
        <v>30</v>
      </c>
      <c r="J4" s="225"/>
    </row>
    <row r="5" spans="1:11" ht="22.5" customHeight="1" thickBot="1" x14ac:dyDescent="0.25">
      <c r="A5" s="228"/>
      <c r="B5" s="235"/>
      <c r="C5" s="240"/>
      <c r="D5" s="242"/>
      <c r="E5" s="99" t="s">
        <v>28</v>
      </c>
      <c r="F5" s="100" t="s">
        <v>29</v>
      </c>
      <c r="G5" s="230"/>
      <c r="H5" s="230"/>
      <c r="I5" s="34" t="s">
        <v>28</v>
      </c>
      <c r="J5" s="139" t="s">
        <v>29</v>
      </c>
    </row>
    <row r="6" spans="1:11" ht="21.95" customHeight="1" x14ac:dyDescent="0.2">
      <c r="A6" s="14" t="s">
        <v>1</v>
      </c>
      <c r="B6" s="116"/>
      <c r="C6" s="1"/>
      <c r="D6" s="175"/>
      <c r="E6" s="15"/>
      <c r="F6" s="30"/>
      <c r="G6" s="11"/>
      <c r="H6" s="11"/>
      <c r="I6" s="15"/>
      <c r="J6" s="140"/>
    </row>
    <row r="7" spans="1:11" ht="21.95" customHeight="1" x14ac:dyDescent="0.2">
      <c r="A7" s="27" t="s">
        <v>2</v>
      </c>
      <c r="B7" s="117">
        <v>10</v>
      </c>
      <c r="C7" s="101"/>
      <c r="D7" s="176"/>
      <c r="E7" s="47"/>
      <c r="F7" s="48"/>
      <c r="G7" s="46">
        <v>15</v>
      </c>
      <c r="H7" s="46">
        <v>11</v>
      </c>
      <c r="I7" s="47">
        <v>11</v>
      </c>
      <c r="J7" s="141">
        <f>I7/H7*100</f>
        <v>100</v>
      </c>
    </row>
    <row r="8" spans="1:11" ht="21.95" customHeight="1" x14ac:dyDescent="0.2">
      <c r="A8" s="17" t="s">
        <v>3</v>
      </c>
      <c r="B8" s="118">
        <v>10</v>
      </c>
      <c r="C8" s="102"/>
      <c r="D8" s="177"/>
      <c r="E8" s="41"/>
      <c r="F8" s="42"/>
      <c r="G8" s="40">
        <v>8</v>
      </c>
      <c r="H8" s="40">
        <v>8</v>
      </c>
      <c r="I8" s="41">
        <v>7</v>
      </c>
      <c r="J8" s="88">
        <f t="shared" ref="J8:J12" si="0">I8/H8*100</f>
        <v>87.5</v>
      </c>
    </row>
    <row r="9" spans="1:11" ht="21.95" customHeight="1" x14ac:dyDescent="0.2">
      <c r="A9" s="17" t="s">
        <v>4</v>
      </c>
      <c r="B9" s="118">
        <v>5</v>
      </c>
      <c r="C9" s="102"/>
      <c r="D9" s="177"/>
      <c r="E9" s="41"/>
      <c r="F9" s="42"/>
      <c r="G9" s="40">
        <v>2</v>
      </c>
      <c r="H9" s="40">
        <v>2</v>
      </c>
      <c r="I9" s="41">
        <v>2</v>
      </c>
      <c r="J9" s="88">
        <f t="shared" si="0"/>
        <v>100</v>
      </c>
      <c r="K9" s="154"/>
    </row>
    <row r="10" spans="1:11" ht="21.95" customHeight="1" x14ac:dyDescent="0.2">
      <c r="A10" s="209" t="s">
        <v>5</v>
      </c>
      <c r="B10" s="210">
        <v>10</v>
      </c>
      <c r="C10" s="211"/>
      <c r="D10" s="273"/>
      <c r="E10" s="212"/>
      <c r="F10" s="213"/>
      <c r="G10" s="206">
        <v>7</v>
      </c>
      <c r="H10" s="206">
        <v>6</v>
      </c>
      <c r="I10" s="207">
        <v>7</v>
      </c>
      <c r="J10" s="208" t="s">
        <v>71</v>
      </c>
      <c r="K10" s="243" t="s">
        <v>77</v>
      </c>
    </row>
    <row r="11" spans="1:11" ht="21.95" customHeight="1" x14ac:dyDescent="0.2">
      <c r="A11" s="17" t="s">
        <v>6</v>
      </c>
      <c r="B11" s="118">
        <v>10</v>
      </c>
      <c r="C11" s="102"/>
      <c r="D11" s="177"/>
      <c r="E11" s="41"/>
      <c r="F11" s="42"/>
      <c r="G11" s="40">
        <v>6</v>
      </c>
      <c r="H11" s="40">
        <v>6</v>
      </c>
      <c r="I11" s="41">
        <v>3</v>
      </c>
      <c r="J11" s="88">
        <f t="shared" si="0"/>
        <v>50</v>
      </c>
      <c r="K11" s="243"/>
    </row>
    <row r="12" spans="1:11" ht="21.95" customHeight="1" x14ac:dyDescent="0.2">
      <c r="A12" s="17" t="s">
        <v>7</v>
      </c>
      <c r="B12" s="118">
        <v>5</v>
      </c>
      <c r="C12" s="102"/>
      <c r="D12" s="177"/>
      <c r="E12" s="41"/>
      <c r="F12" s="42"/>
      <c r="G12" s="40">
        <v>4</v>
      </c>
      <c r="H12" s="40">
        <v>4</v>
      </c>
      <c r="I12" s="41">
        <v>4</v>
      </c>
      <c r="J12" s="88">
        <f t="shared" si="0"/>
        <v>100</v>
      </c>
      <c r="K12" s="243"/>
    </row>
    <row r="13" spans="1:11" ht="21.95" customHeight="1" x14ac:dyDescent="0.2">
      <c r="A13" s="17" t="s">
        <v>8</v>
      </c>
      <c r="B13" s="118">
        <v>5</v>
      </c>
      <c r="C13" s="102"/>
      <c r="D13" s="177"/>
      <c r="E13" s="41"/>
      <c r="F13" s="42"/>
      <c r="G13" s="40" t="s">
        <v>59</v>
      </c>
      <c r="H13" s="40" t="s">
        <v>59</v>
      </c>
      <c r="I13" s="41"/>
      <c r="J13" s="88"/>
      <c r="K13" s="243"/>
    </row>
    <row r="14" spans="1:11" ht="21.95" customHeight="1" x14ac:dyDescent="0.2">
      <c r="A14" s="17" t="s">
        <v>9</v>
      </c>
      <c r="B14" s="118">
        <v>10</v>
      </c>
      <c r="C14" s="102"/>
      <c r="D14" s="177"/>
      <c r="E14" s="41"/>
      <c r="F14" s="42"/>
      <c r="G14" s="40" t="s">
        <v>59</v>
      </c>
      <c r="H14" s="40" t="s">
        <v>59</v>
      </c>
      <c r="I14" s="41"/>
      <c r="J14" s="88"/>
    </row>
    <row r="15" spans="1:11" ht="21.95" customHeight="1" x14ac:dyDescent="0.2">
      <c r="A15" s="17" t="s">
        <v>10</v>
      </c>
      <c r="B15" s="118">
        <v>5</v>
      </c>
      <c r="C15" s="102"/>
      <c r="D15" s="177"/>
      <c r="E15" s="41"/>
      <c r="F15" s="42"/>
      <c r="G15" s="40">
        <v>4</v>
      </c>
      <c r="H15" s="40">
        <v>4</v>
      </c>
      <c r="I15" s="41">
        <v>1</v>
      </c>
      <c r="J15" s="88">
        <f t="shared" ref="J15:J17" si="1">I15/H15*100</f>
        <v>25</v>
      </c>
    </row>
    <row r="16" spans="1:11" ht="21.95" customHeight="1" x14ac:dyDescent="0.2">
      <c r="A16" s="18" t="s">
        <v>11</v>
      </c>
      <c r="B16" s="119">
        <v>5</v>
      </c>
      <c r="C16" s="103"/>
      <c r="D16" s="178"/>
      <c r="E16" s="50"/>
      <c r="F16" s="51"/>
      <c r="G16" s="49">
        <v>4</v>
      </c>
      <c r="H16" s="49">
        <v>4</v>
      </c>
      <c r="I16" s="50">
        <v>3</v>
      </c>
      <c r="J16" s="89">
        <f t="shared" si="1"/>
        <v>75</v>
      </c>
    </row>
    <row r="17" spans="1:10" ht="21.95" customHeight="1" thickBot="1" x14ac:dyDescent="0.25">
      <c r="A17" s="158" t="s">
        <v>12</v>
      </c>
      <c r="B17" s="120">
        <f>SUM(B7:B16)</f>
        <v>75</v>
      </c>
      <c r="C17" s="2"/>
      <c r="D17" s="173"/>
      <c r="E17" s="6"/>
      <c r="F17" s="29"/>
      <c r="G17" s="155">
        <f>SUM(G7:G16)</f>
        <v>50</v>
      </c>
      <c r="H17" s="155">
        <f>SUM(H7:H16)</f>
        <v>45</v>
      </c>
      <c r="I17" s="156">
        <f>SUM(I7:I16)</f>
        <v>38</v>
      </c>
      <c r="J17" s="157">
        <f t="shared" si="1"/>
        <v>84.444444444444443</v>
      </c>
    </row>
    <row r="18" spans="1:10" ht="21.95" customHeight="1" x14ac:dyDescent="0.2">
      <c r="A18" s="4" t="s">
        <v>13</v>
      </c>
      <c r="B18" s="121"/>
      <c r="C18" s="104"/>
      <c r="D18" s="179"/>
      <c r="E18" s="53"/>
      <c r="F18" s="54"/>
      <c r="G18" s="52"/>
      <c r="H18" s="52"/>
      <c r="I18" s="53"/>
      <c r="J18" s="142"/>
    </row>
    <row r="19" spans="1:10" ht="21.95" customHeight="1" x14ac:dyDescent="0.2">
      <c r="A19" s="19" t="s">
        <v>14</v>
      </c>
      <c r="B19" s="122">
        <v>5</v>
      </c>
      <c r="C19" s="105">
        <v>1</v>
      </c>
      <c r="D19" s="180">
        <v>1</v>
      </c>
      <c r="E19" s="56"/>
      <c r="F19" s="57"/>
      <c r="G19" s="55">
        <v>4</v>
      </c>
      <c r="H19" s="55">
        <v>4</v>
      </c>
      <c r="I19" s="56">
        <v>4</v>
      </c>
      <c r="J19" s="93">
        <f t="shared" ref="J19:J23" si="2">I19/H19*100</f>
        <v>100</v>
      </c>
    </row>
    <row r="20" spans="1:10" ht="21.95" customHeight="1" x14ac:dyDescent="0.2">
      <c r="A20" s="10" t="s">
        <v>15</v>
      </c>
      <c r="B20" s="123">
        <v>5</v>
      </c>
      <c r="C20" s="106">
        <v>1</v>
      </c>
      <c r="D20" s="181" t="s">
        <v>59</v>
      </c>
      <c r="E20" s="44"/>
      <c r="F20" s="45"/>
      <c r="G20" s="43">
        <v>9</v>
      </c>
      <c r="H20" s="43">
        <v>5</v>
      </c>
      <c r="I20" s="44">
        <v>4</v>
      </c>
      <c r="J20" s="94">
        <f t="shared" si="2"/>
        <v>80</v>
      </c>
    </row>
    <row r="21" spans="1:10" ht="21.95" customHeight="1" x14ac:dyDescent="0.2">
      <c r="A21" s="20" t="s">
        <v>16</v>
      </c>
      <c r="B21" s="124">
        <v>10</v>
      </c>
      <c r="C21" s="107"/>
      <c r="D21" s="182"/>
      <c r="E21" s="59"/>
      <c r="F21" s="60"/>
      <c r="G21" s="58">
        <v>16</v>
      </c>
      <c r="H21" s="58">
        <v>10</v>
      </c>
      <c r="I21" s="59">
        <v>6</v>
      </c>
      <c r="J21" s="95">
        <f t="shared" si="2"/>
        <v>60</v>
      </c>
    </row>
    <row r="22" spans="1:10" ht="21.95" customHeight="1" x14ac:dyDescent="0.2">
      <c r="A22" s="21" t="s">
        <v>17</v>
      </c>
      <c r="B22" s="125">
        <v>10</v>
      </c>
      <c r="C22" s="108"/>
      <c r="D22" s="183"/>
      <c r="E22" s="62"/>
      <c r="F22" s="63"/>
      <c r="G22" s="61">
        <v>10</v>
      </c>
      <c r="H22" s="61">
        <v>9</v>
      </c>
      <c r="I22" s="62">
        <v>9</v>
      </c>
      <c r="J22" s="90">
        <f t="shared" si="2"/>
        <v>100</v>
      </c>
    </row>
    <row r="23" spans="1:10" ht="21.95" customHeight="1" thickBot="1" x14ac:dyDescent="0.25">
      <c r="A23" s="2" t="s">
        <v>18</v>
      </c>
      <c r="B23" s="120">
        <f>SUM(B19:B22)</f>
        <v>30</v>
      </c>
      <c r="C23" s="2">
        <f>SUM(C19:C22)</f>
        <v>2</v>
      </c>
      <c r="D23" s="173">
        <f>SUM(D19:D22)</f>
        <v>1</v>
      </c>
      <c r="E23" s="6"/>
      <c r="F23" s="29"/>
      <c r="G23" s="12">
        <f>SUM(G19:G22)</f>
        <v>39</v>
      </c>
      <c r="H23" s="12">
        <f>SUM(H19:H22)</f>
        <v>28</v>
      </c>
      <c r="I23" s="6">
        <f>SUM(I19:I22)</f>
        <v>23</v>
      </c>
      <c r="J23" s="92">
        <f t="shared" si="2"/>
        <v>82.142857142857139</v>
      </c>
    </row>
    <row r="24" spans="1:10" ht="21.95" customHeight="1" x14ac:dyDescent="0.2">
      <c r="A24" s="1" t="s">
        <v>19</v>
      </c>
      <c r="B24" s="126"/>
      <c r="C24" s="109"/>
      <c r="D24" s="184"/>
      <c r="E24" s="65"/>
      <c r="F24" s="66"/>
      <c r="G24" s="64"/>
      <c r="H24" s="64"/>
      <c r="I24" s="65"/>
      <c r="J24" s="143"/>
    </row>
    <row r="25" spans="1:10" ht="21.95" customHeight="1" x14ac:dyDescent="0.2">
      <c r="A25" s="22" t="s">
        <v>20</v>
      </c>
      <c r="B25" s="127">
        <v>5</v>
      </c>
      <c r="C25" s="110">
        <v>1</v>
      </c>
      <c r="D25" s="185">
        <v>1</v>
      </c>
      <c r="E25" s="68"/>
      <c r="F25" s="69"/>
      <c r="G25" s="67">
        <v>4</v>
      </c>
      <c r="H25" s="67">
        <v>4</v>
      </c>
      <c r="I25" s="68">
        <v>4</v>
      </c>
      <c r="J25" s="144">
        <f t="shared" ref="J25:J29" si="3">I25/H25*100</f>
        <v>100</v>
      </c>
    </row>
    <row r="26" spans="1:10" ht="21.95" customHeight="1" x14ac:dyDescent="0.2">
      <c r="A26" s="10" t="s">
        <v>21</v>
      </c>
      <c r="B26" s="123">
        <v>5</v>
      </c>
      <c r="C26" s="106"/>
      <c r="D26" s="181"/>
      <c r="E26" s="44"/>
      <c r="F26" s="45"/>
      <c r="G26" s="43">
        <v>8</v>
      </c>
      <c r="H26" s="43">
        <v>7</v>
      </c>
      <c r="I26" s="44">
        <v>7</v>
      </c>
      <c r="J26" s="94">
        <f t="shared" si="3"/>
        <v>100</v>
      </c>
    </row>
    <row r="27" spans="1:10" ht="21.95" customHeight="1" x14ac:dyDescent="0.2">
      <c r="A27" s="20" t="s">
        <v>22</v>
      </c>
      <c r="B27" s="124">
        <v>5</v>
      </c>
      <c r="C27" s="107"/>
      <c r="D27" s="182"/>
      <c r="E27" s="59"/>
      <c r="F27" s="60"/>
      <c r="G27" s="58">
        <v>8</v>
      </c>
      <c r="H27" s="58">
        <v>10</v>
      </c>
      <c r="I27" s="59">
        <v>9</v>
      </c>
      <c r="J27" s="95">
        <f t="shared" si="3"/>
        <v>90</v>
      </c>
    </row>
    <row r="28" spans="1:10" ht="21.95" customHeight="1" x14ac:dyDescent="0.2">
      <c r="A28" s="21" t="s">
        <v>23</v>
      </c>
      <c r="B28" s="125">
        <v>10</v>
      </c>
      <c r="C28" s="108"/>
      <c r="D28" s="183"/>
      <c r="E28" s="62"/>
      <c r="F28" s="63"/>
      <c r="G28" s="61">
        <v>11</v>
      </c>
      <c r="H28" s="61">
        <v>8</v>
      </c>
      <c r="I28" s="62">
        <v>8</v>
      </c>
      <c r="J28" s="90">
        <f t="shared" si="3"/>
        <v>100</v>
      </c>
    </row>
    <row r="29" spans="1:10" ht="21.95" customHeight="1" thickBot="1" x14ac:dyDescent="0.25">
      <c r="A29" s="5" t="s">
        <v>24</v>
      </c>
      <c r="B29" s="128">
        <f>SUM(B25:B28)</f>
        <v>25</v>
      </c>
      <c r="C29" s="5">
        <f>SUM(C25:C28)</f>
        <v>1</v>
      </c>
      <c r="D29" s="186">
        <f>SUM(D25:D28)</f>
        <v>1</v>
      </c>
      <c r="E29" s="16"/>
      <c r="F29" s="3"/>
      <c r="G29" s="13">
        <f>SUM(G25:G28)</f>
        <v>31</v>
      </c>
      <c r="H29" s="13">
        <f>SUM(H25:H28)</f>
        <v>29</v>
      </c>
      <c r="I29" s="16">
        <f>SUM(I25:I28)</f>
        <v>28</v>
      </c>
      <c r="J29" s="91">
        <f t="shared" si="3"/>
        <v>96.551724137931032</v>
      </c>
    </row>
    <row r="30" spans="1:10" ht="21.95" customHeight="1" x14ac:dyDescent="0.2">
      <c r="A30" s="9" t="s">
        <v>25</v>
      </c>
      <c r="B30" s="126"/>
      <c r="C30" s="109"/>
      <c r="D30" s="184"/>
      <c r="E30" s="65"/>
      <c r="F30" s="66"/>
      <c r="G30" s="64"/>
      <c r="H30" s="64"/>
      <c r="I30" s="65"/>
      <c r="J30" s="143"/>
    </row>
    <row r="31" spans="1:10" ht="21.95" customHeight="1" x14ac:dyDescent="0.2">
      <c r="A31" s="32" t="s">
        <v>35</v>
      </c>
      <c r="B31" s="129">
        <v>5</v>
      </c>
      <c r="C31" s="111"/>
      <c r="D31" s="187"/>
      <c r="E31" s="71"/>
      <c r="F31" s="72"/>
      <c r="G31" s="70">
        <v>2</v>
      </c>
      <c r="H31" s="70">
        <v>2</v>
      </c>
      <c r="I31" s="71">
        <v>2</v>
      </c>
      <c r="J31" s="145">
        <f t="shared" ref="J31:J36" si="4">I31/H31*100</f>
        <v>100</v>
      </c>
    </row>
    <row r="32" spans="1:10" ht="21.95" customHeight="1" x14ac:dyDescent="0.2">
      <c r="A32" s="24" t="s">
        <v>36</v>
      </c>
      <c r="B32" s="130">
        <v>5</v>
      </c>
      <c r="C32" s="82"/>
      <c r="D32" s="188"/>
      <c r="E32" s="75"/>
      <c r="F32" s="76"/>
      <c r="G32" s="74">
        <v>5</v>
      </c>
      <c r="H32" s="74">
        <v>5</v>
      </c>
      <c r="I32" s="75">
        <v>5</v>
      </c>
      <c r="J32" s="96">
        <f t="shared" si="4"/>
        <v>100</v>
      </c>
    </row>
    <row r="33" spans="1:12" ht="21.95" customHeight="1" x14ac:dyDescent="0.2">
      <c r="A33" s="23" t="s">
        <v>37</v>
      </c>
      <c r="B33" s="131">
        <v>5</v>
      </c>
      <c r="C33" s="83"/>
      <c r="D33" s="189"/>
      <c r="E33" s="38"/>
      <c r="F33" s="39"/>
      <c r="G33" s="37">
        <v>3</v>
      </c>
      <c r="H33" s="37">
        <v>3</v>
      </c>
      <c r="I33" s="38">
        <v>3</v>
      </c>
      <c r="J33" s="97">
        <f t="shared" si="4"/>
        <v>100</v>
      </c>
    </row>
    <row r="34" spans="1:12" ht="21.95" customHeight="1" x14ac:dyDescent="0.2">
      <c r="A34" s="23" t="s">
        <v>38</v>
      </c>
      <c r="B34" s="131">
        <v>5</v>
      </c>
      <c r="C34" s="83"/>
      <c r="D34" s="189"/>
      <c r="E34" s="38"/>
      <c r="F34" s="39"/>
      <c r="G34" s="37">
        <v>2</v>
      </c>
      <c r="H34" s="37">
        <v>2</v>
      </c>
      <c r="I34" s="38">
        <v>2</v>
      </c>
      <c r="J34" s="97">
        <f t="shared" si="4"/>
        <v>100</v>
      </c>
    </row>
    <row r="35" spans="1:12" ht="21.95" customHeight="1" x14ac:dyDescent="0.2">
      <c r="A35" s="24" t="s">
        <v>39</v>
      </c>
      <c r="B35" s="130">
        <v>5</v>
      </c>
      <c r="C35" s="82">
        <v>1</v>
      </c>
      <c r="D35" s="188">
        <v>0</v>
      </c>
      <c r="E35" s="75"/>
      <c r="F35" s="76"/>
      <c r="G35" s="74">
        <v>4</v>
      </c>
      <c r="H35" s="74">
        <v>2</v>
      </c>
      <c r="I35" s="75">
        <v>2</v>
      </c>
      <c r="J35" s="96">
        <f t="shared" si="4"/>
        <v>100</v>
      </c>
    </row>
    <row r="36" spans="1:12" ht="21.95" customHeight="1" x14ac:dyDescent="0.2">
      <c r="A36" s="24" t="s">
        <v>40</v>
      </c>
      <c r="B36" s="130">
        <v>5</v>
      </c>
      <c r="C36" s="82"/>
      <c r="D36" s="188"/>
      <c r="E36" s="75"/>
      <c r="F36" s="76"/>
      <c r="G36" s="74">
        <v>1</v>
      </c>
      <c r="H36" s="74">
        <v>1</v>
      </c>
      <c r="I36" s="75">
        <v>1</v>
      </c>
      <c r="J36" s="96">
        <f t="shared" si="4"/>
        <v>100</v>
      </c>
    </row>
    <row r="37" spans="1:12" ht="21.95" customHeight="1" x14ac:dyDescent="0.2">
      <c r="A37" s="24" t="s">
        <v>41</v>
      </c>
      <c r="B37" s="131">
        <v>5</v>
      </c>
      <c r="C37" s="83"/>
      <c r="D37" s="189"/>
      <c r="E37" s="38"/>
      <c r="F37" s="39"/>
      <c r="G37" s="37" t="s">
        <v>59</v>
      </c>
      <c r="H37" s="37" t="s">
        <v>59</v>
      </c>
      <c r="I37" s="38"/>
      <c r="J37" s="97"/>
    </row>
    <row r="38" spans="1:12" ht="21.95" customHeight="1" x14ac:dyDescent="0.2">
      <c r="A38" s="24" t="s">
        <v>42</v>
      </c>
      <c r="B38" s="131">
        <v>5</v>
      </c>
      <c r="C38" s="83"/>
      <c r="D38" s="189"/>
      <c r="E38" s="38"/>
      <c r="F38" s="39"/>
      <c r="G38" s="37">
        <v>1</v>
      </c>
      <c r="H38" s="37">
        <v>1</v>
      </c>
      <c r="I38" s="38">
        <v>1</v>
      </c>
      <c r="J38" s="97">
        <f t="shared" ref="J38:J39" si="5">I38/H38*100</f>
        <v>100</v>
      </c>
    </row>
    <row r="39" spans="1:12" ht="21.95" customHeight="1" x14ac:dyDescent="0.2">
      <c r="A39" s="24" t="s">
        <v>43</v>
      </c>
      <c r="B39" s="131">
        <v>5</v>
      </c>
      <c r="C39" s="83"/>
      <c r="D39" s="189"/>
      <c r="E39" s="38"/>
      <c r="F39" s="39"/>
      <c r="G39" s="37">
        <v>5</v>
      </c>
      <c r="H39" s="37">
        <v>5</v>
      </c>
      <c r="I39" s="38">
        <v>5</v>
      </c>
      <c r="J39" s="97">
        <f t="shared" si="5"/>
        <v>100</v>
      </c>
    </row>
    <row r="40" spans="1:12" ht="21.95" customHeight="1" thickBot="1" x14ac:dyDescent="0.25">
      <c r="A40" s="252" t="s">
        <v>44</v>
      </c>
      <c r="B40" s="264">
        <v>5</v>
      </c>
      <c r="C40" s="254"/>
      <c r="D40" s="255"/>
      <c r="E40" s="256"/>
      <c r="F40" s="257"/>
      <c r="G40" s="258" t="s">
        <v>59</v>
      </c>
      <c r="H40" s="258" t="s">
        <v>59</v>
      </c>
      <c r="I40" s="256"/>
      <c r="J40" s="259"/>
    </row>
    <row r="41" spans="1:12" ht="21.95" customHeight="1" x14ac:dyDescent="0.2">
      <c r="A41" s="244" t="s">
        <v>45</v>
      </c>
      <c r="B41" s="262">
        <v>5</v>
      </c>
      <c r="C41" s="246"/>
      <c r="D41" s="247"/>
      <c r="E41" s="248"/>
      <c r="F41" s="249"/>
      <c r="G41" s="250">
        <v>6</v>
      </c>
      <c r="H41" s="250">
        <v>6</v>
      </c>
      <c r="I41" s="248">
        <v>5</v>
      </c>
      <c r="J41" s="251">
        <f t="shared" ref="J41:J45" si="6">I41/H41*100</f>
        <v>83.333333333333343</v>
      </c>
    </row>
    <row r="42" spans="1:12" ht="21.95" customHeight="1" x14ac:dyDescent="0.2">
      <c r="A42" s="271" t="s">
        <v>46</v>
      </c>
      <c r="B42" s="210">
        <v>5</v>
      </c>
      <c r="C42" s="211"/>
      <c r="D42" s="273"/>
      <c r="E42" s="212"/>
      <c r="F42" s="213"/>
      <c r="G42" s="206">
        <v>5</v>
      </c>
      <c r="H42" s="206">
        <v>5</v>
      </c>
      <c r="I42" s="207">
        <v>6</v>
      </c>
      <c r="J42" s="208" t="s">
        <v>71</v>
      </c>
      <c r="K42" s="243" t="s">
        <v>76</v>
      </c>
      <c r="L42" s="152"/>
    </row>
    <row r="43" spans="1:12" ht="21.95" customHeight="1" x14ac:dyDescent="0.2">
      <c r="A43" s="244" t="s">
        <v>47</v>
      </c>
      <c r="B43" s="262">
        <v>5</v>
      </c>
      <c r="C43" s="246"/>
      <c r="D43" s="247"/>
      <c r="E43" s="248"/>
      <c r="F43" s="249"/>
      <c r="G43" s="250">
        <v>2</v>
      </c>
      <c r="H43" s="250">
        <v>2</v>
      </c>
      <c r="I43" s="248">
        <v>2</v>
      </c>
      <c r="J43" s="251">
        <f t="shared" si="6"/>
        <v>100</v>
      </c>
      <c r="K43" s="243"/>
      <c r="L43" s="153"/>
    </row>
    <row r="44" spans="1:12" ht="21.95" customHeight="1" x14ac:dyDescent="0.2">
      <c r="A44" s="23" t="s">
        <v>48</v>
      </c>
      <c r="B44" s="131">
        <v>5</v>
      </c>
      <c r="C44" s="83"/>
      <c r="D44" s="189"/>
      <c r="E44" s="38"/>
      <c r="F44" s="39"/>
      <c r="G44" s="37">
        <v>2</v>
      </c>
      <c r="H44" s="37">
        <v>2</v>
      </c>
      <c r="I44" s="38">
        <v>1</v>
      </c>
      <c r="J44" s="97">
        <f t="shared" si="6"/>
        <v>50</v>
      </c>
      <c r="K44" s="243"/>
      <c r="L44" s="153"/>
    </row>
    <row r="45" spans="1:12" ht="21.95" customHeight="1" x14ac:dyDescent="0.2">
      <c r="A45" s="244" t="s">
        <v>49</v>
      </c>
      <c r="B45" s="262">
        <v>5</v>
      </c>
      <c r="C45" s="246"/>
      <c r="D45" s="247"/>
      <c r="E45" s="248"/>
      <c r="F45" s="249"/>
      <c r="G45" s="250">
        <v>5</v>
      </c>
      <c r="H45" s="250">
        <v>4</v>
      </c>
      <c r="I45" s="248">
        <v>1</v>
      </c>
      <c r="J45" s="251">
        <f t="shared" si="6"/>
        <v>25</v>
      </c>
      <c r="K45" s="151"/>
    </row>
    <row r="46" spans="1:12" ht="21.95" customHeight="1" x14ac:dyDescent="0.2">
      <c r="A46" s="23" t="s">
        <v>63</v>
      </c>
      <c r="B46" s="131" t="s">
        <v>59</v>
      </c>
      <c r="C46" s="83"/>
      <c r="D46" s="189"/>
      <c r="E46" s="38"/>
      <c r="F46" s="39"/>
      <c r="G46" s="37" t="s">
        <v>59</v>
      </c>
      <c r="H46" s="37" t="s">
        <v>59</v>
      </c>
      <c r="I46" s="38"/>
      <c r="J46" s="97"/>
    </row>
    <row r="47" spans="1:12" ht="21.95" customHeight="1" x14ac:dyDescent="0.2">
      <c r="A47" s="23" t="s">
        <v>64</v>
      </c>
      <c r="B47" s="131" t="s">
        <v>59</v>
      </c>
      <c r="C47" s="83"/>
      <c r="D47" s="189"/>
      <c r="E47" s="38"/>
      <c r="F47" s="39"/>
      <c r="G47" s="37" t="s">
        <v>59</v>
      </c>
      <c r="H47" s="37" t="s">
        <v>59</v>
      </c>
      <c r="I47" s="38"/>
      <c r="J47" s="97"/>
    </row>
    <row r="48" spans="1:12" ht="21.95" customHeight="1" x14ac:dyDescent="0.2">
      <c r="A48" s="33" t="s">
        <v>65</v>
      </c>
      <c r="B48" s="132">
        <v>5</v>
      </c>
      <c r="C48" s="112"/>
      <c r="D48" s="274"/>
      <c r="E48" s="78"/>
      <c r="F48" s="79"/>
      <c r="G48" s="77">
        <v>15</v>
      </c>
      <c r="H48" s="77">
        <v>8</v>
      </c>
      <c r="I48" s="78">
        <v>7</v>
      </c>
      <c r="J48" s="98">
        <f t="shared" ref="J48:J50" si="7">I48/H48*100</f>
        <v>87.5</v>
      </c>
    </row>
    <row r="49" spans="1:10" ht="21.95" customHeight="1" thickBot="1" x14ac:dyDescent="0.25">
      <c r="A49" s="158" t="s">
        <v>26</v>
      </c>
      <c r="B49" s="120">
        <f>SUM(B31:B48)</f>
        <v>80</v>
      </c>
      <c r="C49" s="2">
        <f>SUM(C31:C48)</f>
        <v>1</v>
      </c>
      <c r="D49" s="173">
        <f>SUM(D31:D48)</f>
        <v>0</v>
      </c>
      <c r="E49" s="6"/>
      <c r="F49" s="29"/>
      <c r="G49" s="155">
        <f>SUM(G31:G48)</f>
        <v>58</v>
      </c>
      <c r="H49" s="155">
        <f>SUM(H31:H48)</f>
        <v>48</v>
      </c>
      <c r="I49" s="156">
        <f>SUM(I31:I48)</f>
        <v>43</v>
      </c>
      <c r="J49" s="157">
        <f>I49/H49*100</f>
        <v>89.583333333333343</v>
      </c>
    </row>
    <row r="50" spans="1:10" ht="21.95" customHeight="1" thickBot="1" x14ac:dyDescent="0.25">
      <c r="A50" s="159" t="s">
        <v>32</v>
      </c>
      <c r="B50" s="133">
        <f>SUM(B49,B29,B23,B17)</f>
        <v>210</v>
      </c>
      <c r="C50" s="26">
        <f>SUM(C49,C29,C23,C17)</f>
        <v>4</v>
      </c>
      <c r="D50" s="275">
        <f>SUM(D49,D29,D23,D17)</f>
        <v>2</v>
      </c>
      <c r="E50" s="28"/>
      <c r="F50" s="31"/>
      <c r="G50" s="148">
        <f>SUM(G49,G29,G23,G17)</f>
        <v>178</v>
      </c>
      <c r="H50" s="148">
        <f>SUM(H49,H29,H23,H17)</f>
        <v>150</v>
      </c>
      <c r="I50" s="149">
        <f>SUM(I49,I29,I23,I17)</f>
        <v>132</v>
      </c>
      <c r="J50" s="150">
        <f t="shared" si="7"/>
        <v>88</v>
      </c>
    </row>
    <row r="51" spans="1:10" ht="24" x14ac:dyDescent="0.55000000000000004">
      <c r="E51" s="81"/>
    </row>
    <row r="52" spans="1:10" s="81" customFormat="1" ht="24" x14ac:dyDescent="0.55000000000000004">
      <c r="A52" s="114" t="s">
        <v>72</v>
      </c>
      <c r="B52" s="135"/>
      <c r="D52" s="190"/>
      <c r="E52"/>
      <c r="J52" s="147"/>
    </row>
  </sheetData>
  <mergeCells count="13">
    <mergeCell ref="A1:J1"/>
    <mergeCell ref="A3:A5"/>
    <mergeCell ref="C4:C5"/>
    <mergeCell ref="D4:D5"/>
    <mergeCell ref="E4:F4"/>
    <mergeCell ref="K42:K44"/>
    <mergeCell ref="K10:K13"/>
    <mergeCell ref="G4:G5"/>
    <mergeCell ref="H4:H5"/>
    <mergeCell ref="I4:J4"/>
    <mergeCell ref="B3:B5"/>
    <mergeCell ref="C3:F3"/>
    <mergeCell ref="G3:J3"/>
  </mergeCells>
  <pageMargins left="0.55118110236220474" right="0" top="0.31496062992125984" bottom="0.31496062992125984" header="0.31496062992125984" footer="0"/>
  <pageSetup paperSize="9" scale="85" orientation="portrait" r:id="rId1"/>
  <headerFooter>
    <oddFooter>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54"/>
  <sheetViews>
    <sheetView view="pageBreakPreview" zoomScale="115" zoomScaleNormal="100" zoomScaleSheetLayoutView="115" workbookViewId="0">
      <selection activeCell="C3" sqref="C3:F51"/>
    </sheetView>
  </sheetViews>
  <sheetFormatPr defaultRowHeight="14.25" x14ac:dyDescent="0.2"/>
  <cols>
    <col min="1" max="1" width="34.375" style="7" customWidth="1"/>
    <col min="2" max="2" width="9.5" style="134" customWidth="1"/>
    <col min="3" max="3" width="5.625" customWidth="1"/>
    <col min="4" max="4" width="6.75" customWidth="1"/>
    <col min="5" max="5" width="5.375" bestFit="1" customWidth="1"/>
    <col min="6" max="6" width="5.125" bestFit="1" customWidth="1"/>
    <col min="7" max="7" width="5.625" customWidth="1"/>
    <col min="8" max="8" width="7.625" customWidth="1"/>
    <col min="9" max="9" width="5.75" customWidth="1"/>
    <col min="10" max="10" width="7.625" style="138" customWidth="1"/>
    <col min="11" max="11" width="53.25" customWidth="1"/>
  </cols>
  <sheetData>
    <row r="1" spans="1:10" ht="27.75" customHeight="1" x14ac:dyDescent="0.2">
      <c r="A1" s="223" t="s">
        <v>61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0" ht="28.5" thickBot="1" x14ac:dyDescent="0.25">
      <c r="A2" s="113" t="s">
        <v>70</v>
      </c>
      <c r="B2" s="115"/>
      <c r="C2" s="8"/>
      <c r="D2" s="8"/>
      <c r="G2" s="8"/>
      <c r="H2" s="8"/>
    </row>
    <row r="3" spans="1:10" ht="28.5" customHeight="1" thickBot="1" x14ac:dyDescent="0.25">
      <c r="A3" s="226" t="s">
        <v>0</v>
      </c>
      <c r="B3" s="233" t="s">
        <v>69</v>
      </c>
      <c r="C3" s="236" t="s">
        <v>33</v>
      </c>
      <c r="D3" s="237"/>
      <c r="E3" s="237"/>
      <c r="F3" s="238"/>
      <c r="G3" s="237" t="s">
        <v>34</v>
      </c>
      <c r="H3" s="237"/>
      <c r="I3" s="237"/>
      <c r="J3" s="238"/>
    </row>
    <row r="4" spans="1:10" ht="43.5" customHeight="1" x14ac:dyDescent="0.2">
      <c r="A4" s="227"/>
      <c r="B4" s="234"/>
      <c r="C4" s="239" t="s">
        <v>27</v>
      </c>
      <c r="D4" s="229" t="s">
        <v>31</v>
      </c>
      <c r="E4" s="231" t="s">
        <v>30</v>
      </c>
      <c r="F4" s="232"/>
      <c r="G4" s="229" t="s">
        <v>27</v>
      </c>
      <c r="H4" s="229" t="s">
        <v>31</v>
      </c>
      <c r="I4" s="224" t="s">
        <v>30</v>
      </c>
      <c r="J4" s="225"/>
    </row>
    <row r="5" spans="1:10" ht="22.5" customHeight="1" thickBot="1" x14ac:dyDescent="0.25">
      <c r="A5" s="228"/>
      <c r="B5" s="235"/>
      <c r="C5" s="240"/>
      <c r="D5" s="230"/>
      <c r="E5" s="99" t="s">
        <v>28</v>
      </c>
      <c r="F5" s="100" t="s">
        <v>29</v>
      </c>
      <c r="G5" s="230"/>
      <c r="H5" s="230"/>
      <c r="I5" s="34" t="s">
        <v>28</v>
      </c>
      <c r="J5" s="139" t="s">
        <v>29</v>
      </c>
    </row>
    <row r="6" spans="1:10" ht="21.95" customHeight="1" x14ac:dyDescent="0.2">
      <c r="A6" s="14" t="s">
        <v>1</v>
      </c>
      <c r="B6" s="116"/>
      <c r="C6" s="1"/>
      <c r="D6" s="11"/>
      <c r="E6" s="15"/>
      <c r="F6" s="30"/>
      <c r="G6" s="11"/>
      <c r="H6" s="11"/>
      <c r="I6" s="15"/>
      <c r="J6" s="140"/>
    </row>
    <row r="7" spans="1:10" ht="21.95" customHeight="1" x14ac:dyDescent="0.2">
      <c r="A7" s="27" t="s">
        <v>2</v>
      </c>
      <c r="B7" s="117">
        <v>5</v>
      </c>
      <c r="C7" s="101"/>
      <c r="D7" s="46"/>
      <c r="E7" s="47"/>
      <c r="F7" s="48"/>
      <c r="G7" s="46">
        <v>1</v>
      </c>
      <c r="H7" s="46" t="s">
        <v>59</v>
      </c>
      <c r="I7" s="47"/>
      <c r="J7" s="141"/>
    </row>
    <row r="8" spans="1:10" ht="21.95" customHeight="1" x14ac:dyDescent="0.2">
      <c r="A8" s="17" t="s">
        <v>3</v>
      </c>
      <c r="B8" s="118">
        <v>10</v>
      </c>
      <c r="C8" s="102">
        <v>1</v>
      </c>
      <c r="D8" s="40" t="s">
        <v>59</v>
      </c>
      <c r="E8" s="41"/>
      <c r="F8" s="42"/>
      <c r="G8" s="40">
        <v>9</v>
      </c>
      <c r="H8" s="40">
        <v>8</v>
      </c>
      <c r="I8" s="41">
        <v>8</v>
      </c>
      <c r="J8" s="88">
        <f>I8/H8*100</f>
        <v>100</v>
      </c>
    </row>
    <row r="9" spans="1:10" ht="21.95" customHeight="1" x14ac:dyDescent="0.2">
      <c r="A9" s="17" t="s">
        <v>4</v>
      </c>
      <c r="B9" s="118">
        <v>10</v>
      </c>
      <c r="C9" s="102"/>
      <c r="D9" s="40"/>
      <c r="E9" s="41"/>
      <c r="F9" s="42"/>
      <c r="G9" s="40" t="s">
        <v>59</v>
      </c>
      <c r="H9" s="40" t="s">
        <v>59</v>
      </c>
      <c r="I9" s="41"/>
      <c r="J9" s="88"/>
    </row>
    <row r="10" spans="1:10" ht="21.95" customHeight="1" x14ac:dyDescent="0.2">
      <c r="A10" s="17" t="s">
        <v>5</v>
      </c>
      <c r="B10" s="118">
        <v>20</v>
      </c>
      <c r="C10" s="102"/>
      <c r="D10" s="40"/>
      <c r="E10" s="41"/>
      <c r="F10" s="42"/>
      <c r="G10" s="40">
        <v>7</v>
      </c>
      <c r="H10" s="40">
        <v>7</v>
      </c>
      <c r="I10" s="41">
        <v>7</v>
      </c>
      <c r="J10" s="88">
        <f t="shared" ref="J10:J11" si="0">I10/H10*100</f>
        <v>100</v>
      </c>
    </row>
    <row r="11" spans="1:10" ht="21.95" customHeight="1" x14ac:dyDescent="0.2">
      <c r="A11" s="17" t="s">
        <v>6</v>
      </c>
      <c r="B11" s="118">
        <v>10</v>
      </c>
      <c r="C11" s="102"/>
      <c r="D11" s="40"/>
      <c r="E11" s="41"/>
      <c r="F11" s="42"/>
      <c r="G11" s="40">
        <v>7</v>
      </c>
      <c r="H11" s="40">
        <v>7</v>
      </c>
      <c r="I11" s="41">
        <v>6</v>
      </c>
      <c r="J11" s="88">
        <f t="shared" si="0"/>
        <v>85.714285714285708</v>
      </c>
    </row>
    <row r="12" spans="1:10" ht="21.95" customHeight="1" x14ac:dyDescent="0.2">
      <c r="A12" s="17" t="s">
        <v>7</v>
      </c>
      <c r="B12" s="118">
        <v>10</v>
      </c>
      <c r="C12" s="102"/>
      <c r="D12" s="40"/>
      <c r="E12" s="41"/>
      <c r="F12" s="42"/>
      <c r="G12" s="40">
        <v>1</v>
      </c>
      <c r="H12" s="40" t="s">
        <v>59</v>
      </c>
      <c r="I12" s="41"/>
      <c r="J12" s="88"/>
    </row>
    <row r="13" spans="1:10" ht="21.95" customHeight="1" x14ac:dyDescent="0.2">
      <c r="A13" s="17" t="s">
        <v>8</v>
      </c>
      <c r="B13" s="118">
        <v>5</v>
      </c>
      <c r="C13" s="102"/>
      <c r="D13" s="40"/>
      <c r="E13" s="41"/>
      <c r="F13" s="42"/>
      <c r="G13" s="40" t="s">
        <v>59</v>
      </c>
      <c r="H13" s="40" t="s">
        <v>59</v>
      </c>
      <c r="I13" s="41"/>
      <c r="J13" s="88"/>
    </row>
    <row r="14" spans="1:10" ht="21.95" customHeight="1" x14ac:dyDescent="0.2">
      <c r="A14" s="17" t="s">
        <v>9</v>
      </c>
      <c r="B14" s="118">
        <v>5</v>
      </c>
      <c r="C14" s="102"/>
      <c r="D14" s="40"/>
      <c r="E14" s="41"/>
      <c r="F14" s="42"/>
      <c r="G14" s="40" t="s">
        <v>59</v>
      </c>
      <c r="H14" s="40" t="s">
        <v>59</v>
      </c>
      <c r="I14" s="41"/>
      <c r="J14" s="88"/>
    </row>
    <row r="15" spans="1:10" ht="21.95" customHeight="1" x14ac:dyDescent="0.2">
      <c r="A15" s="17" t="s">
        <v>10</v>
      </c>
      <c r="B15" s="118">
        <v>5</v>
      </c>
      <c r="C15" s="102"/>
      <c r="D15" s="40"/>
      <c r="E15" s="41"/>
      <c r="F15" s="42"/>
      <c r="G15" s="40">
        <v>3</v>
      </c>
      <c r="H15" s="40">
        <v>3</v>
      </c>
      <c r="I15" s="41">
        <v>3</v>
      </c>
      <c r="J15" s="88">
        <f t="shared" ref="J15:J17" si="1">I15/H15*100</f>
        <v>100</v>
      </c>
    </row>
    <row r="16" spans="1:10" ht="21.95" customHeight="1" x14ac:dyDescent="0.2">
      <c r="A16" s="18" t="s">
        <v>11</v>
      </c>
      <c r="B16" s="119">
        <v>5</v>
      </c>
      <c r="C16" s="103"/>
      <c r="D16" s="49"/>
      <c r="E16" s="50"/>
      <c r="F16" s="51"/>
      <c r="G16" s="49">
        <v>6</v>
      </c>
      <c r="H16" s="49">
        <v>3</v>
      </c>
      <c r="I16" s="50">
        <v>1</v>
      </c>
      <c r="J16" s="89">
        <f t="shared" si="1"/>
        <v>33.333333333333329</v>
      </c>
    </row>
    <row r="17" spans="1:10" ht="21.95" customHeight="1" thickBot="1" x14ac:dyDescent="0.25">
      <c r="A17" s="2" t="s">
        <v>12</v>
      </c>
      <c r="B17" s="120">
        <f>SUM(B7:B16)</f>
        <v>85</v>
      </c>
      <c r="C17" s="2">
        <f>SUM(C7:C16)</f>
        <v>1</v>
      </c>
      <c r="D17" s="173">
        <f>SUM(D7:D16)</f>
        <v>0</v>
      </c>
      <c r="E17" s="6"/>
      <c r="F17" s="29"/>
      <c r="G17" s="12">
        <f>SUM(G7:G16)</f>
        <v>34</v>
      </c>
      <c r="H17" s="12">
        <f>SUM(H7:H16)</f>
        <v>28</v>
      </c>
      <c r="I17" s="6">
        <f>SUM(I7:I16)</f>
        <v>25</v>
      </c>
      <c r="J17" s="92">
        <f t="shared" si="1"/>
        <v>89.285714285714292</v>
      </c>
    </row>
    <row r="18" spans="1:10" ht="21.95" customHeight="1" x14ac:dyDescent="0.2">
      <c r="A18" s="4" t="s">
        <v>13</v>
      </c>
      <c r="B18" s="121"/>
      <c r="C18" s="104"/>
      <c r="D18" s="52"/>
      <c r="E18" s="53"/>
      <c r="F18" s="54"/>
      <c r="G18" s="52"/>
      <c r="H18" s="52"/>
      <c r="I18" s="53"/>
      <c r="J18" s="142"/>
    </row>
    <row r="19" spans="1:10" ht="21.95" customHeight="1" x14ac:dyDescent="0.2">
      <c r="A19" s="19" t="s">
        <v>14</v>
      </c>
      <c r="B19" s="122">
        <v>5</v>
      </c>
      <c r="C19" s="105"/>
      <c r="D19" s="55"/>
      <c r="E19" s="56"/>
      <c r="F19" s="57"/>
      <c r="G19" s="55">
        <v>9</v>
      </c>
      <c r="H19" s="55">
        <v>7</v>
      </c>
      <c r="I19" s="56">
        <v>7</v>
      </c>
      <c r="J19" s="93">
        <f t="shared" ref="J19:J23" si="2">I19/H19*100</f>
        <v>100</v>
      </c>
    </row>
    <row r="20" spans="1:10" ht="21.95" customHeight="1" x14ac:dyDescent="0.2">
      <c r="A20" s="10" t="s">
        <v>15</v>
      </c>
      <c r="B20" s="123">
        <v>5</v>
      </c>
      <c r="C20" s="106"/>
      <c r="D20" s="43"/>
      <c r="E20" s="44"/>
      <c r="F20" s="45"/>
      <c r="G20" s="43">
        <v>7</v>
      </c>
      <c r="H20" s="43">
        <v>2</v>
      </c>
      <c r="I20" s="44">
        <v>3</v>
      </c>
      <c r="J20" s="94">
        <f t="shared" si="2"/>
        <v>150</v>
      </c>
    </row>
    <row r="21" spans="1:10" ht="21.95" customHeight="1" x14ac:dyDescent="0.2">
      <c r="A21" s="20" t="s">
        <v>16</v>
      </c>
      <c r="B21" s="124">
        <v>10</v>
      </c>
      <c r="C21" s="107"/>
      <c r="D21" s="58"/>
      <c r="E21" s="59"/>
      <c r="F21" s="60"/>
      <c r="G21" s="58">
        <v>12</v>
      </c>
      <c r="H21" s="58">
        <v>6</v>
      </c>
      <c r="I21" s="59">
        <v>6</v>
      </c>
      <c r="J21" s="95">
        <f t="shared" si="2"/>
        <v>100</v>
      </c>
    </row>
    <row r="22" spans="1:10" ht="21.95" customHeight="1" x14ac:dyDescent="0.2">
      <c r="A22" s="21" t="s">
        <v>17</v>
      </c>
      <c r="B22" s="125">
        <v>10</v>
      </c>
      <c r="C22" s="108"/>
      <c r="D22" s="61"/>
      <c r="E22" s="62"/>
      <c r="F22" s="63"/>
      <c r="G22" s="61">
        <v>9</v>
      </c>
      <c r="H22" s="61">
        <v>7</v>
      </c>
      <c r="I22" s="62">
        <v>4</v>
      </c>
      <c r="J22" s="90">
        <f t="shared" si="2"/>
        <v>57.142857142857139</v>
      </c>
    </row>
    <row r="23" spans="1:10" ht="21.95" customHeight="1" thickBot="1" x14ac:dyDescent="0.25">
      <c r="A23" s="2" t="s">
        <v>18</v>
      </c>
      <c r="B23" s="120">
        <f>SUM(B19:B22)</f>
        <v>30</v>
      </c>
      <c r="C23" s="2"/>
      <c r="D23" s="12"/>
      <c r="E23" s="6"/>
      <c r="F23" s="29"/>
      <c r="G23" s="12">
        <f>SUM(G19:G22)</f>
        <v>37</v>
      </c>
      <c r="H23" s="12">
        <f>SUM(H19:H22)</f>
        <v>22</v>
      </c>
      <c r="I23" s="6">
        <f>SUM(I19:I22)</f>
        <v>20</v>
      </c>
      <c r="J23" s="92">
        <f t="shared" si="2"/>
        <v>90.909090909090907</v>
      </c>
    </row>
    <row r="24" spans="1:10" ht="21.95" customHeight="1" x14ac:dyDescent="0.2">
      <c r="A24" s="1" t="s">
        <v>19</v>
      </c>
      <c r="B24" s="126"/>
      <c r="C24" s="109"/>
      <c r="D24" s="64"/>
      <c r="E24" s="65"/>
      <c r="F24" s="66"/>
      <c r="G24" s="64"/>
      <c r="H24" s="64"/>
      <c r="I24" s="65"/>
      <c r="J24" s="143"/>
    </row>
    <row r="25" spans="1:10" ht="21.95" customHeight="1" x14ac:dyDescent="0.2">
      <c r="A25" s="22" t="s">
        <v>20</v>
      </c>
      <c r="B25" s="127">
        <v>5</v>
      </c>
      <c r="C25" s="110"/>
      <c r="D25" s="67"/>
      <c r="E25" s="68"/>
      <c r="F25" s="69"/>
      <c r="G25" s="67">
        <v>3</v>
      </c>
      <c r="H25" s="67">
        <v>3</v>
      </c>
      <c r="I25" s="68">
        <v>3</v>
      </c>
      <c r="J25" s="144">
        <f t="shared" ref="J25:J29" si="3">I25/H25*100</f>
        <v>100</v>
      </c>
    </row>
    <row r="26" spans="1:10" ht="21.95" customHeight="1" x14ac:dyDescent="0.2">
      <c r="A26" s="10" t="s">
        <v>21</v>
      </c>
      <c r="B26" s="123">
        <v>5</v>
      </c>
      <c r="C26" s="106"/>
      <c r="D26" s="43"/>
      <c r="E26" s="44"/>
      <c r="F26" s="45"/>
      <c r="G26" s="43">
        <v>5</v>
      </c>
      <c r="H26" s="43">
        <v>4</v>
      </c>
      <c r="I26" s="44">
        <v>4</v>
      </c>
      <c r="J26" s="94">
        <f t="shared" si="3"/>
        <v>100</v>
      </c>
    </row>
    <row r="27" spans="1:10" ht="21.95" customHeight="1" x14ac:dyDescent="0.2">
      <c r="A27" s="20" t="s">
        <v>22</v>
      </c>
      <c r="B27" s="124">
        <v>5</v>
      </c>
      <c r="C27" s="107"/>
      <c r="D27" s="58"/>
      <c r="E27" s="59"/>
      <c r="F27" s="60"/>
      <c r="G27" s="58">
        <v>1</v>
      </c>
      <c r="H27" s="58">
        <v>1</v>
      </c>
      <c r="I27" s="59">
        <v>1</v>
      </c>
      <c r="J27" s="95">
        <f t="shared" si="3"/>
        <v>100</v>
      </c>
    </row>
    <row r="28" spans="1:10" ht="21.95" customHeight="1" x14ac:dyDescent="0.2">
      <c r="A28" s="21" t="s">
        <v>23</v>
      </c>
      <c r="B28" s="125">
        <v>11</v>
      </c>
      <c r="C28" s="108">
        <v>1</v>
      </c>
      <c r="D28" s="61">
        <v>1</v>
      </c>
      <c r="E28" s="62"/>
      <c r="F28" s="63"/>
      <c r="G28" s="61">
        <v>10</v>
      </c>
      <c r="H28" s="61">
        <v>10</v>
      </c>
      <c r="I28" s="62">
        <v>10</v>
      </c>
      <c r="J28" s="90">
        <f t="shared" si="3"/>
        <v>100</v>
      </c>
    </row>
    <row r="29" spans="1:10" ht="21.95" customHeight="1" thickBot="1" x14ac:dyDescent="0.25">
      <c r="A29" s="5" t="s">
        <v>24</v>
      </c>
      <c r="B29" s="128">
        <f>SUM(B25:B28)</f>
        <v>26</v>
      </c>
      <c r="C29" s="5">
        <f>SUM(C25:C28)</f>
        <v>1</v>
      </c>
      <c r="D29" s="13">
        <f>SUM(D25:D28)</f>
        <v>1</v>
      </c>
      <c r="E29" s="16"/>
      <c r="F29" s="3"/>
      <c r="G29" s="13">
        <f>SUM(G25:G28)</f>
        <v>19</v>
      </c>
      <c r="H29" s="13">
        <f>SUM(H25:H28)</f>
        <v>18</v>
      </c>
      <c r="I29" s="16">
        <f>SUM(I25:I28)</f>
        <v>18</v>
      </c>
      <c r="J29" s="91">
        <f t="shared" si="3"/>
        <v>100</v>
      </c>
    </row>
    <row r="30" spans="1:10" ht="21.95" customHeight="1" x14ac:dyDescent="0.2">
      <c r="A30" s="9" t="s">
        <v>25</v>
      </c>
      <c r="B30" s="126"/>
      <c r="C30" s="109"/>
      <c r="D30" s="64"/>
      <c r="E30" s="65"/>
      <c r="F30" s="66"/>
      <c r="G30" s="64"/>
      <c r="H30" s="64"/>
      <c r="I30" s="65"/>
      <c r="J30" s="143"/>
    </row>
    <row r="31" spans="1:10" ht="21.95" customHeight="1" x14ac:dyDescent="0.2">
      <c r="A31" s="32" t="s">
        <v>35</v>
      </c>
      <c r="B31" s="129">
        <v>5</v>
      </c>
      <c r="C31" s="111"/>
      <c r="D31" s="70"/>
      <c r="E31" s="71"/>
      <c r="F31" s="72"/>
      <c r="G31" s="70">
        <v>4</v>
      </c>
      <c r="H31" s="70">
        <v>4</v>
      </c>
      <c r="I31" s="71">
        <v>4</v>
      </c>
      <c r="J31" s="145">
        <f t="shared" ref="J31:J33" si="4">I31/H31*100</f>
        <v>100</v>
      </c>
    </row>
    <row r="32" spans="1:10" ht="21.95" customHeight="1" x14ac:dyDescent="0.2">
      <c r="A32" s="24" t="s">
        <v>36</v>
      </c>
      <c r="B32" s="130">
        <v>5</v>
      </c>
      <c r="C32" s="82"/>
      <c r="D32" s="74"/>
      <c r="E32" s="75"/>
      <c r="F32" s="76"/>
      <c r="G32" s="74">
        <v>5</v>
      </c>
      <c r="H32" s="74">
        <v>5</v>
      </c>
      <c r="I32" s="75">
        <v>5</v>
      </c>
      <c r="J32" s="96">
        <f t="shared" si="4"/>
        <v>100</v>
      </c>
    </row>
    <row r="33" spans="1:11" ht="21.95" customHeight="1" x14ac:dyDescent="0.2">
      <c r="A33" s="23" t="s">
        <v>37</v>
      </c>
      <c r="B33" s="131">
        <v>5</v>
      </c>
      <c r="C33" s="83"/>
      <c r="D33" s="37"/>
      <c r="E33" s="38"/>
      <c r="F33" s="39"/>
      <c r="G33" s="37">
        <v>2</v>
      </c>
      <c r="H33" s="37">
        <v>2</v>
      </c>
      <c r="I33" s="38">
        <v>2</v>
      </c>
      <c r="J33" s="97">
        <f t="shared" si="4"/>
        <v>100</v>
      </c>
    </row>
    <row r="34" spans="1:11" ht="21.95" customHeight="1" x14ac:dyDescent="0.2">
      <c r="A34" s="23" t="s">
        <v>38</v>
      </c>
      <c r="B34" s="131">
        <v>3</v>
      </c>
      <c r="C34" s="83"/>
      <c r="D34" s="37"/>
      <c r="E34" s="38"/>
      <c r="F34" s="39"/>
      <c r="G34" s="37">
        <v>1</v>
      </c>
      <c r="H34" s="37" t="s">
        <v>59</v>
      </c>
      <c r="I34" s="38"/>
      <c r="J34" s="97"/>
    </row>
    <row r="35" spans="1:11" ht="21.95" customHeight="1" x14ac:dyDescent="0.2">
      <c r="A35" s="24" t="s">
        <v>39</v>
      </c>
      <c r="B35" s="130">
        <v>5</v>
      </c>
      <c r="C35" s="82"/>
      <c r="D35" s="74"/>
      <c r="E35" s="75"/>
      <c r="F35" s="76"/>
      <c r="G35" s="74">
        <v>5</v>
      </c>
      <c r="H35" s="74">
        <v>3</v>
      </c>
      <c r="I35" s="75">
        <v>3</v>
      </c>
      <c r="J35" s="96">
        <f t="shared" ref="J35:J42" si="5">I35/H35*100</f>
        <v>100</v>
      </c>
    </row>
    <row r="36" spans="1:11" ht="21.95" customHeight="1" x14ac:dyDescent="0.2">
      <c r="A36" s="24" t="s">
        <v>40</v>
      </c>
      <c r="B36" s="130">
        <v>5</v>
      </c>
      <c r="C36" s="82"/>
      <c r="D36" s="74"/>
      <c r="E36" s="75"/>
      <c r="F36" s="76"/>
      <c r="G36" s="74">
        <v>3</v>
      </c>
      <c r="H36" s="74">
        <v>3</v>
      </c>
      <c r="I36" s="75">
        <v>3</v>
      </c>
      <c r="J36" s="96">
        <f t="shared" si="5"/>
        <v>100</v>
      </c>
    </row>
    <row r="37" spans="1:11" ht="21.95" customHeight="1" x14ac:dyDescent="0.2">
      <c r="A37" s="24" t="s">
        <v>41</v>
      </c>
      <c r="B37" s="131">
        <v>5</v>
      </c>
      <c r="C37" s="83"/>
      <c r="D37" s="37"/>
      <c r="E37" s="38"/>
      <c r="F37" s="39"/>
      <c r="G37" s="37">
        <v>5</v>
      </c>
      <c r="H37" s="37">
        <v>5</v>
      </c>
      <c r="I37" s="38">
        <v>5</v>
      </c>
      <c r="J37" s="97">
        <f t="shared" si="5"/>
        <v>100</v>
      </c>
    </row>
    <row r="38" spans="1:11" ht="21.95" customHeight="1" x14ac:dyDescent="0.2">
      <c r="A38" s="24" t="s">
        <v>42</v>
      </c>
      <c r="B38" s="131">
        <v>5</v>
      </c>
      <c r="C38" s="83"/>
      <c r="D38" s="37"/>
      <c r="E38" s="38"/>
      <c r="F38" s="39"/>
      <c r="G38" s="37">
        <v>1</v>
      </c>
      <c r="H38" s="37">
        <v>1</v>
      </c>
      <c r="I38" s="38">
        <v>1</v>
      </c>
      <c r="J38" s="97">
        <f t="shared" si="5"/>
        <v>100</v>
      </c>
    </row>
    <row r="39" spans="1:11" ht="21.95" customHeight="1" x14ac:dyDescent="0.2">
      <c r="A39" s="24" t="s">
        <v>43</v>
      </c>
      <c r="B39" s="131">
        <v>5</v>
      </c>
      <c r="C39" s="83"/>
      <c r="D39" s="37"/>
      <c r="E39" s="38"/>
      <c r="F39" s="39"/>
      <c r="G39" s="37">
        <v>2</v>
      </c>
      <c r="H39" s="37">
        <v>2</v>
      </c>
      <c r="I39" s="38">
        <v>2</v>
      </c>
      <c r="J39" s="97">
        <f t="shared" si="5"/>
        <v>100</v>
      </c>
    </row>
    <row r="40" spans="1:11" ht="21.95" customHeight="1" thickBot="1" x14ac:dyDescent="0.25">
      <c r="A40" s="263" t="s">
        <v>44</v>
      </c>
      <c r="B40" s="264">
        <v>5</v>
      </c>
      <c r="C40" s="265">
        <v>1</v>
      </c>
      <c r="D40" s="266">
        <v>1</v>
      </c>
      <c r="E40" s="267"/>
      <c r="F40" s="268"/>
      <c r="G40" s="266">
        <v>1</v>
      </c>
      <c r="H40" s="266">
        <v>1</v>
      </c>
      <c r="I40" s="269">
        <v>2</v>
      </c>
      <c r="J40" s="270" t="s">
        <v>71</v>
      </c>
      <c r="K40" s="243" t="s">
        <v>75</v>
      </c>
    </row>
    <row r="41" spans="1:11" ht="21.95" customHeight="1" x14ac:dyDescent="0.2">
      <c r="A41" s="244" t="s">
        <v>45</v>
      </c>
      <c r="B41" s="262">
        <v>5</v>
      </c>
      <c r="C41" s="246"/>
      <c r="D41" s="250"/>
      <c r="E41" s="248"/>
      <c r="F41" s="249"/>
      <c r="G41" s="250">
        <v>3</v>
      </c>
      <c r="H41" s="250">
        <v>2</v>
      </c>
      <c r="I41" s="248">
        <v>1</v>
      </c>
      <c r="J41" s="251">
        <f t="shared" si="5"/>
        <v>50</v>
      </c>
      <c r="K41" s="243"/>
    </row>
    <row r="42" spans="1:11" ht="21.95" customHeight="1" x14ac:dyDescent="0.2">
      <c r="A42" s="24" t="s">
        <v>46</v>
      </c>
      <c r="B42" s="131">
        <v>5</v>
      </c>
      <c r="C42" s="83"/>
      <c r="D42" s="37"/>
      <c r="E42" s="38"/>
      <c r="F42" s="39"/>
      <c r="G42" s="37">
        <v>9</v>
      </c>
      <c r="H42" s="37">
        <v>9</v>
      </c>
      <c r="I42" s="38">
        <v>9</v>
      </c>
      <c r="J42" s="97">
        <f t="shared" si="5"/>
        <v>100</v>
      </c>
      <c r="K42" s="243"/>
    </row>
    <row r="43" spans="1:11" ht="21.95" customHeight="1" x14ac:dyDescent="0.2">
      <c r="A43" s="24" t="s">
        <v>47</v>
      </c>
      <c r="B43" s="131">
        <v>5</v>
      </c>
      <c r="C43" s="83"/>
      <c r="D43" s="37"/>
      <c r="E43" s="38"/>
      <c r="F43" s="39"/>
      <c r="G43" s="37" t="s">
        <v>59</v>
      </c>
      <c r="H43" s="37" t="s">
        <v>59</v>
      </c>
      <c r="I43" s="38"/>
      <c r="J43" s="97"/>
    </row>
    <row r="44" spans="1:11" ht="21.95" customHeight="1" x14ac:dyDescent="0.2">
      <c r="A44" s="24" t="s">
        <v>48</v>
      </c>
      <c r="B44" s="131">
        <v>5</v>
      </c>
      <c r="C44" s="83"/>
      <c r="D44" s="37"/>
      <c r="E44" s="38"/>
      <c r="F44" s="39"/>
      <c r="G44" s="37">
        <v>1</v>
      </c>
      <c r="H44" s="37">
        <v>1</v>
      </c>
      <c r="I44" s="38"/>
      <c r="J44" s="97"/>
    </row>
    <row r="45" spans="1:11" ht="21.95" customHeight="1" x14ac:dyDescent="0.2">
      <c r="A45" s="24" t="s">
        <v>49</v>
      </c>
      <c r="B45" s="131">
        <v>5</v>
      </c>
      <c r="C45" s="83"/>
      <c r="D45" s="37"/>
      <c r="E45" s="38"/>
      <c r="F45" s="39"/>
      <c r="G45" s="37">
        <v>2</v>
      </c>
      <c r="H45" s="37">
        <v>1</v>
      </c>
      <c r="I45" s="38">
        <v>1</v>
      </c>
      <c r="J45" s="97">
        <f t="shared" ref="J45:J46" si="6">I45/H45*100</f>
        <v>100</v>
      </c>
    </row>
    <row r="46" spans="1:11" ht="21.95" customHeight="1" x14ac:dyDescent="0.2">
      <c r="A46" s="24" t="s">
        <v>50</v>
      </c>
      <c r="B46" s="130">
        <v>5</v>
      </c>
      <c r="C46" s="73"/>
      <c r="D46" s="74"/>
      <c r="E46" s="75"/>
      <c r="F46" s="76"/>
      <c r="G46" s="74">
        <v>2</v>
      </c>
      <c r="H46" s="74">
        <v>2</v>
      </c>
      <c r="I46" s="75">
        <v>2</v>
      </c>
      <c r="J46" s="96">
        <f t="shared" si="6"/>
        <v>100</v>
      </c>
    </row>
    <row r="47" spans="1:11" ht="21.95" customHeight="1" x14ac:dyDescent="0.2">
      <c r="A47" s="23" t="s">
        <v>66</v>
      </c>
      <c r="B47" s="131" t="s">
        <v>59</v>
      </c>
      <c r="C47" s="36"/>
      <c r="D47" s="37"/>
      <c r="E47" s="38"/>
      <c r="F47" s="39"/>
      <c r="G47" s="37" t="s">
        <v>59</v>
      </c>
      <c r="H47" s="37" t="s">
        <v>59</v>
      </c>
      <c r="I47" s="38"/>
      <c r="J47" s="97"/>
    </row>
    <row r="48" spans="1:11" ht="21.95" customHeight="1" x14ac:dyDescent="0.2">
      <c r="A48" s="23" t="s">
        <v>67</v>
      </c>
      <c r="B48" s="131" t="s">
        <v>59</v>
      </c>
      <c r="C48" s="36"/>
      <c r="D48" s="37"/>
      <c r="E48" s="38"/>
      <c r="F48" s="39"/>
      <c r="G48" s="37" t="s">
        <v>59</v>
      </c>
      <c r="H48" s="37" t="s">
        <v>59</v>
      </c>
      <c r="I48" s="38"/>
      <c r="J48" s="97"/>
    </row>
    <row r="49" spans="1:10" ht="21.95" customHeight="1" x14ac:dyDescent="0.2">
      <c r="A49" s="33" t="s">
        <v>68</v>
      </c>
      <c r="B49" s="136">
        <v>5</v>
      </c>
      <c r="C49" s="137"/>
      <c r="D49" s="84"/>
      <c r="E49" s="85"/>
      <c r="F49" s="86"/>
      <c r="G49" s="87">
        <v>15</v>
      </c>
      <c r="H49" s="84">
        <v>3</v>
      </c>
      <c r="I49" s="85">
        <v>3</v>
      </c>
      <c r="J49" s="146">
        <f t="shared" ref="J49:J51" si="7">I49/H49*100</f>
        <v>100</v>
      </c>
    </row>
    <row r="50" spans="1:10" ht="21.95" customHeight="1" thickBot="1" x14ac:dyDescent="0.25">
      <c r="A50" s="158" t="s">
        <v>26</v>
      </c>
      <c r="B50" s="120">
        <f>SUM(B31:B49)</f>
        <v>83</v>
      </c>
      <c r="C50" s="158">
        <f>SUM(C31:C49)</f>
        <v>1</v>
      </c>
      <c r="D50" s="155">
        <f>SUM(D31:D49)</f>
        <v>1</v>
      </c>
      <c r="E50" s="6"/>
      <c r="F50" s="29"/>
      <c r="G50" s="155">
        <f>SUM(G31:G49)</f>
        <v>61</v>
      </c>
      <c r="H50" s="155">
        <f>SUM(H31:H49)</f>
        <v>44</v>
      </c>
      <c r="I50" s="156">
        <f>SUM(I31:I49)</f>
        <v>43</v>
      </c>
      <c r="J50" s="157">
        <f t="shared" si="7"/>
        <v>97.727272727272734</v>
      </c>
    </row>
    <row r="51" spans="1:10" ht="21.95" customHeight="1" thickBot="1" x14ac:dyDescent="0.25">
      <c r="A51" s="159" t="s">
        <v>32</v>
      </c>
      <c r="B51" s="133">
        <f>SUM(B50,B29,B23,B17)</f>
        <v>224</v>
      </c>
      <c r="C51" s="159">
        <f>SUM(C50,C29,C23,C17)</f>
        <v>3</v>
      </c>
      <c r="D51" s="148">
        <f>SUM(D50,D29,D23,D17)</f>
        <v>2</v>
      </c>
      <c r="E51" s="28"/>
      <c r="F51" s="31"/>
      <c r="G51" s="148">
        <f>SUM(G50,G29,G23,G17)</f>
        <v>151</v>
      </c>
      <c r="H51" s="148">
        <f>SUM(H50,H29,H23,H17)</f>
        <v>112</v>
      </c>
      <c r="I51" s="149">
        <f>SUM(I50,I29,I23,I17)</f>
        <v>106</v>
      </c>
      <c r="J51" s="150">
        <f t="shared" si="7"/>
        <v>94.642857142857139</v>
      </c>
    </row>
    <row r="52" spans="1:10" ht="30" customHeight="1" x14ac:dyDescent="0.55000000000000004">
      <c r="A52" s="114" t="s">
        <v>72</v>
      </c>
    </row>
    <row r="53" spans="1:10" s="81" customFormat="1" ht="24" x14ac:dyDescent="0.55000000000000004">
      <c r="A53" s="80"/>
      <c r="B53" s="135"/>
      <c r="J53" s="147"/>
    </row>
    <row r="54" spans="1:10" ht="24" x14ac:dyDescent="0.55000000000000004">
      <c r="A54" s="114"/>
    </row>
  </sheetData>
  <mergeCells count="12">
    <mergeCell ref="B3:B5"/>
    <mergeCell ref="A1:J1"/>
    <mergeCell ref="A3:A5"/>
    <mergeCell ref="G3:J3"/>
    <mergeCell ref="C4:C5"/>
    <mergeCell ref="D4:D5"/>
    <mergeCell ref="E4:F4"/>
    <mergeCell ref="K40:K42"/>
    <mergeCell ref="G4:G5"/>
    <mergeCell ref="H4:H5"/>
    <mergeCell ref="I4:J4"/>
    <mergeCell ref="C3:F3"/>
  </mergeCells>
  <pageMargins left="0.39370078740157483" right="0" top="0.31496062992125984" bottom="0.31496062992125984" header="0.31496062992125984" footer="0.31496062992125984"/>
  <pageSetup paperSize="9" scale="85" orientation="portrait" r:id="rId1"/>
  <headerFooter>
    <oddFooter>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58"/>
  <sheetViews>
    <sheetView tabSelected="1" view="pageBreakPreview" zoomScale="115" zoomScaleNormal="100" zoomScaleSheetLayoutView="115" workbookViewId="0">
      <selection activeCell="K41" sqref="K41:K43"/>
    </sheetView>
  </sheetViews>
  <sheetFormatPr defaultRowHeight="14.25" x14ac:dyDescent="0.2"/>
  <cols>
    <col min="1" max="1" width="34.875" style="7" customWidth="1"/>
    <col min="2" max="2" width="9.375" style="172" customWidth="1"/>
    <col min="3" max="3" width="5.125" bestFit="1" customWidth="1"/>
    <col min="4" max="4" width="7.5" style="191" customWidth="1"/>
    <col min="5" max="5" width="5.375" bestFit="1" customWidth="1"/>
    <col min="6" max="6" width="5.375" customWidth="1"/>
    <col min="7" max="7" width="6.375" customWidth="1"/>
    <col min="8" max="8" width="6.625" customWidth="1"/>
    <col min="9" max="9" width="5.875" customWidth="1"/>
    <col min="10" max="10" width="6.375" style="138" customWidth="1"/>
    <col min="11" max="11" width="45.375" style="172" customWidth="1"/>
  </cols>
  <sheetData>
    <row r="1" spans="1:10" ht="27.75" customHeight="1" x14ac:dyDescent="0.2">
      <c r="A1" s="223" t="s">
        <v>62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0" ht="28.5" thickBot="1" x14ac:dyDescent="0.25">
      <c r="A2" s="113" t="s">
        <v>70</v>
      </c>
      <c r="B2" s="115"/>
      <c r="C2" s="8"/>
      <c r="D2" s="174"/>
      <c r="G2" s="8"/>
      <c r="H2" s="8"/>
    </row>
    <row r="3" spans="1:10" ht="28.5" customHeight="1" thickBot="1" x14ac:dyDescent="0.25">
      <c r="A3" s="226" t="s">
        <v>0</v>
      </c>
      <c r="B3" s="233" t="s">
        <v>69</v>
      </c>
      <c r="C3" s="236" t="s">
        <v>33</v>
      </c>
      <c r="D3" s="237"/>
      <c r="E3" s="237"/>
      <c r="F3" s="238"/>
      <c r="G3" s="237" t="s">
        <v>34</v>
      </c>
      <c r="H3" s="237"/>
      <c r="I3" s="237"/>
      <c r="J3" s="238"/>
    </row>
    <row r="4" spans="1:10" ht="43.5" customHeight="1" x14ac:dyDescent="0.2">
      <c r="A4" s="227"/>
      <c r="B4" s="234"/>
      <c r="C4" s="239" t="s">
        <v>27</v>
      </c>
      <c r="D4" s="241" t="s">
        <v>31</v>
      </c>
      <c r="E4" s="224" t="s">
        <v>30</v>
      </c>
      <c r="F4" s="225"/>
      <c r="G4" s="229" t="s">
        <v>27</v>
      </c>
      <c r="H4" s="229" t="s">
        <v>31</v>
      </c>
      <c r="I4" s="224" t="s">
        <v>30</v>
      </c>
      <c r="J4" s="225"/>
    </row>
    <row r="5" spans="1:10" ht="22.5" customHeight="1" thickBot="1" x14ac:dyDescent="0.25">
      <c r="A5" s="228"/>
      <c r="B5" s="235"/>
      <c r="C5" s="240"/>
      <c r="D5" s="242"/>
      <c r="E5" s="34" t="s">
        <v>28</v>
      </c>
      <c r="F5" s="35" t="s">
        <v>29</v>
      </c>
      <c r="G5" s="230"/>
      <c r="H5" s="230"/>
      <c r="I5" s="34" t="s">
        <v>28</v>
      </c>
      <c r="J5" s="139" t="s">
        <v>29</v>
      </c>
    </row>
    <row r="6" spans="1:10" ht="21.95" customHeight="1" x14ac:dyDescent="0.2">
      <c r="A6" s="14" t="s">
        <v>1</v>
      </c>
      <c r="B6" s="116"/>
      <c r="C6" s="1"/>
      <c r="D6" s="175"/>
      <c r="E6" s="15"/>
      <c r="F6" s="30"/>
      <c r="G6" s="11"/>
      <c r="H6" s="11"/>
      <c r="I6" s="15"/>
      <c r="J6" s="140"/>
    </row>
    <row r="7" spans="1:10" ht="21.95" customHeight="1" x14ac:dyDescent="0.2">
      <c r="A7" s="27" t="s">
        <v>2</v>
      </c>
      <c r="B7" s="160">
        <v>10</v>
      </c>
      <c r="C7" s="101"/>
      <c r="D7" s="176"/>
      <c r="E7" s="47"/>
      <c r="F7" s="48"/>
      <c r="G7" s="46">
        <v>1</v>
      </c>
      <c r="H7" s="46" t="s">
        <v>59</v>
      </c>
      <c r="I7" s="47"/>
      <c r="J7" s="141"/>
    </row>
    <row r="8" spans="1:10" ht="21.95" customHeight="1" x14ac:dyDescent="0.2">
      <c r="A8" s="17" t="s">
        <v>3</v>
      </c>
      <c r="B8" s="161">
        <v>10</v>
      </c>
      <c r="C8" s="102"/>
      <c r="D8" s="177"/>
      <c r="E8" s="41"/>
      <c r="F8" s="42"/>
      <c r="G8" s="40">
        <v>11</v>
      </c>
      <c r="H8" s="40">
        <v>10</v>
      </c>
      <c r="I8" s="41">
        <v>9</v>
      </c>
      <c r="J8" s="88">
        <f>I8/H8*100</f>
        <v>90</v>
      </c>
    </row>
    <row r="9" spans="1:10" ht="21.95" customHeight="1" x14ac:dyDescent="0.2">
      <c r="A9" s="17" t="s">
        <v>4</v>
      </c>
      <c r="B9" s="161">
        <v>10</v>
      </c>
      <c r="C9" s="102"/>
      <c r="D9" s="177"/>
      <c r="E9" s="41"/>
      <c r="F9" s="42"/>
      <c r="G9" s="40">
        <v>2</v>
      </c>
      <c r="H9" s="40">
        <v>2</v>
      </c>
      <c r="I9" s="41">
        <v>2</v>
      </c>
      <c r="J9" s="88">
        <f t="shared" ref="J9:J17" si="0">I9/H9*100</f>
        <v>100</v>
      </c>
    </row>
    <row r="10" spans="1:10" ht="21.95" customHeight="1" x14ac:dyDescent="0.2">
      <c r="A10" s="17" t="s">
        <v>5</v>
      </c>
      <c r="B10" s="161">
        <v>10</v>
      </c>
      <c r="C10" s="102"/>
      <c r="D10" s="177"/>
      <c r="E10" s="41"/>
      <c r="F10" s="42"/>
      <c r="G10" s="40">
        <v>2</v>
      </c>
      <c r="H10" s="40">
        <v>2</v>
      </c>
      <c r="I10" s="41">
        <v>2</v>
      </c>
      <c r="J10" s="88">
        <f t="shared" si="0"/>
        <v>100</v>
      </c>
    </row>
    <row r="11" spans="1:10" ht="21.95" customHeight="1" x14ac:dyDescent="0.2">
      <c r="A11" s="17" t="s">
        <v>6</v>
      </c>
      <c r="B11" s="161">
        <v>10</v>
      </c>
      <c r="C11" s="102"/>
      <c r="D11" s="177"/>
      <c r="E11" s="41"/>
      <c r="F11" s="42"/>
      <c r="G11" s="40">
        <v>1</v>
      </c>
      <c r="H11" s="40">
        <v>1</v>
      </c>
      <c r="I11" s="41">
        <v>1</v>
      </c>
      <c r="J11" s="88">
        <f t="shared" si="0"/>
        <v>100</v>
      </c>
    </row>
    <row r="12" spans="1:10" ht="21.95" customHeight="1" x14ac:dyDescent="0.2">
      <c r="A12" s="17" t="s">
        <v>7</v>
      </c>
      <c r="B12" s="161">
        <v>10</v>
      </c>
      <c r="C12" s="102"/>
      <c r="D12" s="177"/>
      <c r="E12" s="41"/>
      <c r="F12" s="42"/>
      <c r="G12" s="40">
        <v>3</v>
      </c>
      <c r="H12" s="40">
        <v>3</v>
      </c>
      <c r="I12" s="41">
        <v>2</v>
      </c>
      <c r="J12" s="88">
        <f t="shared" si="0"/>
        <v>66.666666666666657</v>
      </c>
    </row>
    <row r="13" spans="1:10" ht="21.95" customHeight="1" x14ac:dyDescent="0.2">
      <c r="A13" s="17" t="s">
        <v>8</v>
      </c>
      <c r="B13" s="161">
        <v>5</v>
      </c>
      <c r="C13" s="102"/>
      <c r="D13" s="177"/>
      <c r="E13" s="41"/>
      <c r="F13" s="42"/>
      <c r="G13" s="40">
        <v>1</v>
      </c>
      <c r="H13" s="40">
        <v>1</v>
      </c>
      <c r="I13" s="41">
        <v>1</v>
      </c>
      <c r="J13" s="88">
        <f t="shared" si="0"/>
        <v>100</v>
      </c>
    </row>
    <row r="14" spans="1:10" ht="21.95" customHeight="1" x14ac:dyDescent="0.2">
      <c r="A14" s="17" t="s">
        <v>9</v>
      </c>
      <c r="B14" s="161">
        <v>10</v>
      </c>
      <c r="C14" s="102"/>
      <c r="D14" s="177"/>
      <c r="E14" s="41"/>
      <c r="F14" s="42"/>
      <c r="G14" s="40">
        <v>1</v>
      </c>
      <c r="H14" s="40">
        <v>1</v>
      </c>
      <c r="I14" s="41">
        <v>1</v>
      </c>
      <c r="J14" s="88">
        <f t="shared" si="0"/>
        <v>100</v>
      </c>
    </row>
    <row r="15" spans="1:10" ht="21.95" customHeight="1" x14ac:dyDescent="0.2">
      <c r="A15" s="17" t="s">
        <v>10</v>
      </c>
      <c r="B15" s="161">
        <v>5</v>
      </c>
      <c r="C15" s="102"/>
      <c r="D15" s="177"/>
      <c r="E15" s="41"/>
      <c r="F15" s="42"/>
      <c r="G15" s="40">
        <v>5</v>
      </c>
      <c r="H15" s="40">
        <v>5</v>
      </c>
      <c r="I15" s="41">
        <v>5</v>
      </c>
      <c r="J15" s="88">
        <f t="shared" si="0"/>
        <v>100</v>
      </c>
    </row>
    <row r="16" spans="1:10" ht="21.95" customHeight="1" x14ac:dyDescent="0.2">
      <c r="A16" s="18" t="s">
        <v>11</v>
      </c>
      <c r="B16" s="162">
        <v>5</v>
      </c>
      <c r="C16" s="103"/>
      <c r="D16" s="178"/>
      <c r="E16" s="50"/>
      <c r="F16" s="51"/>
      <c r="G16" s="49">
        <v>3</v>
      </c>
      <c r="H16" s="49">
        <v>3</v>
      </c>
      <c r="I16" s="50">
        <v>1</v>
      </c>
      <c r="J16" s="89">
        <f t="shared" si="0"/>
        <v>33.333333333333329</v>
      </c>
    </row>
    <row r="17" spans="1:10" ht="21.95" customHeight="1" thickBot="1" x14ac:dyDescent="0.25">
      <c r="A17" s="2" t="s">
        <v>12</v>
      </c>
      <c r="B17" s="120">
        <f>SUM(B7:B16)</f>
        <v>85</v>
      </c>
      <c r="C17" s="2"/>
      <c r="D17" s="173"/>
      <c r="E17" s="6"/>
      <c r="F17" s="29"/>
      <c r="G17" s="12">
        <f>SUM(G7:G16)</f>
        <v>30</v>
      </c>
      <c r="H17" s="12">
        <f>SUM(H8:H16)</f>
        <v>28</v>
      </c>
      <c r="I17" s="6">
        <f>SUM(I8:I16)</f>
        <v>24</v>
      </c>
      <c r="J17" s="92">
        <f t="shared" si="0"/>
        <v>85.714285714285708</v>
      </c>
    </row>
    <row r="18" spans="1:10" ht="21.95" customHeight="1" x14ac:dyDescent="0.2">
      <c r="A18" s="4" t="s">
        <v>13</v>
      </c>
      <c r="B18" s="121"/>
      <c r="C18" s="104"/>
      <c r="D18" s="179"/>
      <c r="E18" s="53"/>
      <c r="F18" s="54"/>
      <c r="G18" s="52"/>
      <c r="H18" s="52"/>
      <c r="I18" s="53"/>
      <c r="J18" s="142"/>
    </row>
    <row r="19" spans="1:10" ht="21.95" customHeight="1" x14ac:dyDescent="0.2">
      <c r="A19" s="19" t="s">
        <v>14</v>
      </c>
      <c r="B19" s="163">
        <v>5</v>
      </c>
      <c r="C19" s="105"/>
      <c r="D19" s="180"/>
      <c r="E19" s="56"/>
      <c r="F19" s="57"/>
      <c r="G19" s="55">
        <v>10</v>
      </c>
      <c r="H19" s="55">
        <v>8</v>
      </c>
      <c r="I19" s="56">
        <v>4</v>
      </c>
      <c r="J19" s="93">
        <f t="shared" ref="J19:J23" si="1">I19/H19*100</f>
        <v>50</v>
      </c>
    </row>
    <row r="20" spans="1:10" ht="21.95" customHeight="1" x14ac:dyDescent="0.2">
      <c r="A20" s="10" t="s">
        <v>15</v>
      </c>
      <c r="B20" s="164">
        <v>5</v>
      </c>
      <c r="C20" s="106"/>
      <c r="D20" s="181"/>
      <c r="E20" s="44"/>
      <c r="F20" s="45"/>
      <c r="G20" s="43">
        <v>9</v>
      </c>
      <c r="H20" s="43">
        <v>5</v>
      </c>
      <c r="I20" s="44">
        <v>4</v>
      </c>
      <c r="J20" s="94">
        <f t="shared" si="1"/>
        <v>80</v>
      </c>
    </row>
    <row r="21" spans="1:10" ht="21.95" customHeight="1" x14ac:dyDescent="0.2">
      <c r="A21" s="20" t="s">
        <v>16</v>
      </c>
      <c r="B21" s="165">
        <v>5</v>
      </c>
      <c r="C21" s="107"/>
      <c r="D21" s="182"/>
      <c r="E21" s="59"/>
      <c r="F21" s="60"/>
      <c r="G21" s="58">
        <v>12</v>
      </c>
      <c r="H21" s="58">
        <v>10</v>
      </c>
      <c r="I21" s="59">
        <v>9</v>
      </c>
      <c r="J21" s="95">
        <f t="shared" si="1"/>
        <v>90</v>
      </c>
    </row>
    <row r="22" spans="1:10" ht="21.95" customHeight="1" x14ac:dyDescent="0.2">
      <c r="A22" s="21" t="s">
        <v>17</v>
      </c>
      <c r="B22" s="166">
        <v>5</v>
      </c>
      <c r="C22" s="108"/>
      <c r="D22" s="183"/>
      <c r="E22" s="62"/>
      <c r="F22" s="63"/>
      <c r="G22" s="61">
        <v>3</v>
      </c>
      <c r="H22" s="61">
        <v>3</v>
      </c>
      <c r="I22" s="62">
        <v>1</v>
      </c>
      <c r="J22" s="90">
        <f t="shared" si="1"/>
        <v>33.333333333333329</v>
      </c>
    </row>
    <row r="23" spans="1:10" ht="21.95" customHeight="1" thickBot="1" x14ac:dyDescent="0.25">
      <c r="A23" s="2" t="s">
        <v>18</v>
      </c>
      <c r="B23" s="120">
        <f>SUM(B19:B22)</f>
        <v>20</v>
      </c>
      <c r="C23" s="2"/>
      <c r="D23" s="173"/>
      <c r="E23" s="6"/>
      <c r="F23" s="29"/>
      <c r="G23" s="12">
        <f>SUM(G19:G22)</f>
        <v>34</v>
      </c>
      <c r="H23" s="12">
        <f>SUM(H19:H22)</f>
        <v>26</v>
      </c>
      <c r="I23" s="6">
        <f>SUM(I19:I22)</f>
        <v>18</v>
      </c>
      <c r="J23" s="92">
        <f t="shared" si="1"/>
        <v>69.230769230769226</v>
      </c>
    </row>
    <row r="24" spans="1:10" ht="21.95" customHeight="1" x14ac:dyDescent="0.2">
      <c r="A24" s="1" t="s">
        <v>19</v>
      </c>
      <c r="B24" s="126"/>
      <c r="C24" s="109"/>
      <c r="D24" s="184"/>
      <c r="E24" s="65"/>
      <c r="F24" s="66"/>
      <c r="G24" s="64"/>
      <c r="H24" s="64"/>
      <c r="I24" s="65"/>
      <c r="J24" s="143"/>
    </row>
    <row r="25" spans="1:10" ht="21.95" customHeight="1" x14ac:dyDescent="0.2">
      <c r="A25" s="22" t="s">
        <v>20</v>
      </c>
      <c r="B25" s="167">
        <v>5</v>
      </c>
      <c r="C25" s="110"/>
      <c r="D25" s="185"/>
      <c r="E25" s="68"/>
      <c r="F25" s="69"/>
      <c r="G25" s="67">
        <v>2</v>
      </c>
      <c r="H25" s="67">
        <v>2</v>
      </c>
      <c r="I25" s="68">
        <v>2</v>
      </c>
      <c r="J25" s="144">
        <f t="shared" ref="J25:J29" si="2">I25/H25*100</f>
        <v>100</v>
      </c>
    </row>
    <row r="26" spans="1:10" ht="21.95" customHeight="1" x14ac:dyDescent="0.2">
      <c r="A26" s="10" t="s">
        <v>21</v>
      </c>
      <c r="B26" s="164">
        <v>5</v>
      </c>
      <c r="C26" s="106"/>
      <c r="D26" s="181"/>
      <c r="E26" s="44"/>
      <c r="F26" s="45"/>
      <c r="G26" s="43">
        <v>4</v>
      </c>
      <c r="H26" s="43">
        <v>4</v>
      </c>
      <c r="I26" s="44">
        <v>4</v>
      </c>
      <c r="J26" s="94">
        <f t="shared" si="2"/>
        <v>100</v>
      </c>
    </row>
    <row r="27" spans="1:10" ht="21.95" customHeight="1" x14ac:dyDescent="0.2">
      <c r="A27" s="20" t="s">
        <v>22</v>
      </c>
      <c r="B27" s="165">
        <v>5</v>
      </c>
      <c r="C27" s="107"/>
      <c r="D27" s="182"/>
      <c r="E27" s="59"/>
      <c r="F27" s="60"/>
      <c r="G27" s="58">
        <v>7</v>
      </c>
      <c r="H27" s="58">
        <v>7</v>
      </c>
      <c r="I27" s="59">
        <v>7</v>
      </c>
      <c r="J27" s="95">
        <f t="shared" si="2"/>
        <v>100</v>
      </c>
    </row>
    <row r="28" spans="1:10" ht="21.95" customHeight="1" x14ac:dyDescent="0.2">
      <c r="A28" s="21" t="s">
        <v>23</v>
      </c>
      <c r="B28" s="166">
        <v>9</v>
      </c>
      <c r="C28" s="108"/>
      <c r="D28" s="183"/>
      <c r="E28" s="62"/>
      <c r="F28" s="63"/>
      <c r="G28" s="61">
        <v>9</v>
      </c>
      <c r="H28" s="61">
        <v>9</v>
      </c>
      <c r="I28" s="62">
        <v>8</v>
      </c>
      <c r="J28" s="90">
        <f t="shared" si="2"/>
        <v>88.888888888888886</v>
      </c>
    </row>
    <row r="29" spans="1:10" ht="21.95" customHeight="1" thickBot="1" x14ac:dyDescent="0.25">
      <c r="A29" s="5" t="s">
        <v>24</v>
      </c>
      <c r="B29" s="128">
        <f>SUM(B25:B28)</f>
        <v>24</v>
      </c>
      <c r="C29" s="5"/>
      <c r="D29" s="186"/>
      <c r="E29" s="16"/>
      <c r="F29" s="3"/>
      <c r="G29" s="13">
        <f>SUM(G25:G28)</f>
        <v>22</v>
      </c>
      <c r="H29" s="13">
        <f>SUM(H25:H28)</f>
        <v>22</v>
      </c>
      <c r="I29" s="16">
        <f>SUM(I25:I28)</f>
        <v>21</v>
      </c>
      <c r="J29" s="91">
        <f t="shared" si="2"/>
        <v>95.454545454545453</v>
      </c>
    </row>
    <row r="30" spans="1:10" ht="21.95" customHeight="1" x14ac:dyDescent="0.2">
      <c r="A30" s="9" t="s">
        <v>25</v>
      </c>
      <c r="B30" s="126"/>
      <c r="C30" s="109"/>
      <c r="D30" s="184"/>
      <c r="E30" s="65"/>
      <c r="F30" s="66"/>
      <c r="G30" s="64"/>
      <c r="H30" s="64"/>
      <c r="I30" s="65"/>
      <c r="J30" s="143"/>
    </row>
    <row r="31" spans="1:10" ht="21.95" customHeight="1" x14ac:dyDescent="0.2">
      <c r="A31" s="32" t="s">
        <v>35</v>
      </c>
      <c r="B31" s="168">
        <v>5</v>
      </c>
      <c r="C31" s="111"/>
      <c r="D31" s="187"/>
      <c r="E31" s="71"/>
      <c r="F31" s="72"/>
      <c r="G31" s="70">
        <v>2</v>
      </c>
      <c r="H31" s="70">
        <v>2</v>
      </c>
      <c r="I31" s="71">
        <v>2</v>
      </c>
      <c r="J31" s="145">
        <f t="shared" ref="J31:J36" si="3">I31/H31*100</f>
        <v>100</v>
      </c>
    </row>
    <row r="32" spans="1:10" ht="21.95" customHeight="1" x14ac:dyDescent="0.2">
      <c r="A32" s="24" t="s">
        <v>36</v>
      </c>
      <c r="B32" s="169">
        <v>5</v>
      </c>
      <c r="C32" s="82"/>
      <c r="D32" s="188"/>
      <c r="E32" s="75"/>
      <c r="F32" s="76"/>
      <c r="G32" s="74">
        <v>3</v>
      </c>
      <c r="H32" s="74">
        <v>3</v>
      </c>
      <c r="I32" s="75">
        <v>3</v>
      </c>
      <c r="J32" s="96">
        <f t="shared" si="3"/>
        <v>100</v>
      </c>
    </row>
    <row r="33" spans="1:11" ht="21.95" customHeight="1" x14ac:dyDescent="0.2">
      <c r="A33" s="23" t="s">
        <v>37</v>
      </c>
      <c r="B33" s="170">
        <v>5</v>
      </c>
      <c r="C33" s="83"/>
      <c r="D33" s="189"/>
      <c r="E33" s="38"/>
      <c r="F33" s="39"/>
      <c r="G33" s="37">
        <v>3</v>
      </c>
      <c r="H33" s="37">
        <v>3</v>
      </c>
      <c r="I33" s="38">
        <v>3</v>
      </c>
      <c r="J33" s="97">
        <f t="shared" si="3"/>
        <v>100</v>
      </c>
    </row>
    <row r="34" spans="1:11" ht="21.95" customHeight="1" x14ac:dyDescent="0.2">
      <c r="A34" s="23" t="s">
        <v>38</v>
      </c>
      <c r="B34" s="170">
        <v>5</v>
      </c>
      <c r="C34" s="83"/>
      <c r="D34" s="189"/>
      <c r="E34" s="38"/>
      <c r="F34" s="39"/>
      <c r="G34" s="37">
        <v>3</v>
      </c>
      <c r="H34" s="37">
        <v>2</v>
      </c>
      <c r="I34" s="38">
        <v>2</v>
      </c>
      <c r="J34" s="97">
        <f t="shared" si="3"/>
        <v>100</v>
      </c>
    </row>
    <row r="35" spans="1:11" ht="21.95" customHeight="1" x14ac:dyDescent="0.2">
      <c r="A35" s="24" t="s">
        <v>39</v>
      </c>
      <c r="B35" s="169">
        <v>5</v>
      </c>
      <c r="C35" s="82"/>
      <c r="D35" s="188"/>
      <c r="E35" s="75"/>
      <c r="F35" s="76"/>
      <c r="G35" s="74">
        <v>7</v>
      </c>
      <c r="H35" s="74">
        <v>4</v>
      </c>
      <c r="I35" s="75">
        <v>3</v>
      </c>
      <c r="J35" s="96">
        <f t="shared" si="3"/>
        <v>75</v>
      </c>
    </row>
    <row r="36" spans="1:11" ht="21.95" customHeight="1" x14ac:dyDescent="0.2">
      <c r="A36" s="24" t="s">
        <v>40</v>
      </c>
      <c r="B36" s="169">
        <v>5</v>
      </c>
      <c r="C36" s="82"/>
      <c r="D36" s="188"/>
      <c r="E36" s="75"/>
      <c r="F36" s="76"/>
      <c r="G36" s="74">
        <v>2</v>
      </c>
      <c r="H36" s="74">
        <v>2</v>
      </c>
      <c r="I36" s="75">
        <v>2</v>
      </c>
      <c r="J36" s="96">
        <f t="shared" si="3"/>
        <v>100</v>
      </c>
    </row>
    <row r="37" spans="1:11" ht="21.95" customHeight="1" x14ac:dyDescent="0.2">
      <c r="A37" s="24" t="s">
        <v>41</v>
      </c>
      <c r="B37" s="170">
        <v>5</v>
      </c>
      <c r="C37" s="83"/>
      <c r="D37" s="189"/>
      <c r="E37" s="38"/>
      <c r="F37" s="39"/>
      <c r="G37" s="37" t="s">
        <v>59</v>
      </c>
      <c r="H37" s="37" t="s">
        <v>59</v>
      </c>
      <c r="I37" s="38"/>
      <c r="J37" s="97"/>
    </row>
    <row r="38" spans="1:11" ht="21.95" customHeight="1" x14ac:dyDescent="0.2">
      <c r="A38" s="24" t="s">
        <v>42</v>
      </c>
      <c r="B38" s="170">
        <v>5</v>
      </c>
      <c r="C38" s="83"/>
      <c r="D38" s="189"/>
      <c r="E38" s="38"/>
      <c r="F38" s="39"/>
      <c r="G38" s="37">
        <v>5</v>
      </c>
      <c r="H38" s="37">
        <v>4</v>
      </c>
      <c r="I38" s="38">
        <v>2</v>
      </c>
      <c r="J38" s="97">
        <f t="shared" ref="J38:J39" si="4">I38/H38*100</f>
        <v>50</v>
      </c>
    </row>
    <row r="39" spans="1:11" ht="21.95" customHeight="1" x14ac:dyDescent="0.2">
      <c r="A39" s="24" t="s">
        <v>43</v>
      </c>
      <c r="B39" s="170">
        <v>5</v>
      </c>
      <c r="C39" s="83"/>
      <c r="D39" s="189"/>
      <c r="E39" s="38"/>
      <c r="F39" s="39"/>
      <c r="G39" s="37">
        <v>3</v>
      </c>
      <c r="H39" s="37">
        <v>3</v>
      </c>
      <c r="I39" s="38">
        <v>3</v>
      </c>
      <c r="J39" s="97">
        <f t="shared" si="4"/>
        <v>100</v>
      </c>
    </row>
    <row r="40" spans="1:11" ht="21.95" customHeight="1" x14ac:dyDescent="0.2">
      <c r="A40" s="24" t="s">
        <v>44</v>
      </c>
      <c r="B40" s="170">
        <v>5</v>
      </c>
      <c r="C40" s="83"/>
      <c r="D40" s="189"/>
      <c r="E40" s="38"/>
      <c r="F40" s="39"/>
      <c r="G40" s="37" t="s">
        <v>59</v>
      </c>
      <c r="H40" s="37" t="s">
        <v>59</v>
      </c>
      <c r="I40" s="38"/>
      <c r="J40" s="97"/>
    </row>
    <row r="41" spans="1:11" ht="21.95" customHeight="1" x14ac:dyDescent="0.2">
      <c r="A41" s="214" t="s">
        <v>45</v>
      </c>
      <c r="B41" s="215">
        <v>5</v>
      </c>
      <c r="C41" s="216"/>
      <c r="D41" s="217"/>
      <c r="E41" s="218"/>
      <c r="F41" s="219"/>
      <c r="G41" s="220">
        <v>9</v>
      </c>
      <c r="H41" s="220">
        <v>9</v>
      </c>
      <c r="I41" s="218">
        <v>10</v>
      </c>
      <c r="J41" s="221" t="s">
        <v>71</v>
      </c>
      <c r="K41" s="243" t="s">
        <v>73</v>
      </c>
    </row>
    <row r="42" spans="1:11" ht="21.95" customHeight="1" thickBot="1" x14ac:dyDescent="0.25">
      <c r="A42" s="252" t="s">
        <v>46</v>
      </c>
      <c r="B42" s="253">
        <v>5</v>
      </c>
      <c r="C42" s="254"/>
      <c r="D42" s="255"/>
      <c r="E42" s="256"/>
      <c r="F42" s="257"/>
      <c r="G42" s="258" t="s">
        <v>59</v>
      </c>
      <c r="H42" s="258" t="s">
        <v>59</v>
      </c>
      <c r="I42" s="256"/>
      <c r="J42" s="259"/>
      <c r="K42" s="243"/>
    </row>
    <row r="43" spans="1:11" ht="21.95" customHeight="1" x14ac:dyDescent="0.2">
      <c r="A43" s="272" t="s">
        <v>47</v>
      </c>
      <c r="B43" s="245">
        <v>5</v>
      </c>
      <c r="C43" s="246"/>
      <c r="D43" s="247"/>
      <c r="E43" s="248"/>
      <c r="F43" s="249"/>
      <c r="G43" s="250" t="s">
        <v>59</v>
      </c>
      <c r="H43" s="250" t="s">
        <v>59</v>
      </c>
      <c r="I43" s="248"/>
      <c r="J43" s="251"/>
      <c r="K43" s="243"/>
    </row>
    <row r="44" spans="1:11" ht="21.95" customHeight="1" x14ac:dyDescent="0.2">
      <c r="A44" s="244" t="s">
        <v>48</v>
      </c>
      <c r="B44" s="245">
        <v>5</v>
      </c>
      <c r="C44" s="246"/>
      <c r="D44" s="247"/>
      <c r="E44" s="248"/>
      <c r="F44" s="249"/>
      <c r="G44" s="250">
        <v>2</v>
      </c>
      <c r="H44" s="250">
        <v>2</v>
      </c>
      <c r="I44" s="248">
        <v>1</v>
      </c>
      <c r="J44" s="251">
        <f>I44/H44*100</f>
        <v>50</v>
      </c>
      <c r="K44" s="260"/>
    </row>
    <row r="45" spans="1:11" ht="21.95" customHeight="1" x14ac:dyDescent="0.2">
      <c r="A45" s="24" t="s">
        <v>49</v>
      </c>
      <c r="B45" s="170">
        <v>5</v>
      </c>
      <c r="C45" s="83"/>
      <c r="D45" s="189"/>
      <c r="E45" s="38"/>
      <c r="F45" s="39"/>
      <c r="G45" s="37" t="s">
        <v>59</v>
      </c>
      <c r="H45" s="37" t="s">
        <v>59</v>
      </c>
      <c r="I45" s="38"/>
      <c r="J45" s="97"/>
    </row>
    <row r="46" spans="1:11" ht="21.95" customHeight="1" x14ac:dyDescent="0.2">
      <c r="A46" s="24" t="s">
        <v>50</v>
      </c>
      <c r="B46" s="170">
        <v>5</v>
      </c>
      <c r="C46" s="83"/>
      <c r="D46" s="189"/>
      <c r="E46" s="38"/>
      <c r="F46" s="39"/>
      <c r="G46" s="37" t="s">
        <v>59</v>
      </c>
      <c r="H46" s="37" t="s">
        <v>59</v>
      </c>
      <c r="I46" s="38"/>
      <c r="J46" s="97"/>
    </row>
    <row r="47" spans="1:11" ht="21.95" customHeight="1" x14ac:dyDescent="0.2">
      <c r="A47" s="25" t="s">
        <v>51</v>
      </c>
      <c r="B47" s="170">
        <v>5</v>
      </c>
      <c r="C47" s="83"/>
      <c r="D47" s="189"/>
      <c r="E47" s="38"/>
      <c r="F47" s="39"/>
      <c r="G47" s="37">
        <v>2</v>
      </c>
      <c r="H47" s="37">
        <v>2</v>
      </c>
      <c r="I47" s="38">
        <v>2</v>
      </c>
      <c r="J47" s="97">
        <f t="shared" ref="J47:J56" si="5">I47/H47*100</f>
        <v>100</v>
      </c>
      <c r="K47" s="261"/>
    </row>
    <row r="48" spans="1:11" ht="21.95" customHeight="1" x14ac:dyDescent="0.2">
      <c r="A48" s="222" t="s">
        <v>52</v>
      </c>
      <c r="B48" s="215">
        <v>5</v>
      </c>
      <c r="C48" s="216"/>
      <c r="D48" s="217"/>
      <c r="E48" s="218"/>
      <c r="F48" s="219"/>
      <c r="G48" s="220">
        <v>3</v>
      </c>
      <c r="H48" s="220">
        <v>3</v>
      </c>
      <c r="I48" s="218">
        <v>4</v>
      </c>
      <c r="J48" s="221" t="s">
        <v>71</v>
      </c>
      <c r="K48" s="243" t="s">
        <v>74</v>
      </c>
    </row>
    <row r="49" spans="1:11" ht="21.95" customHeight="1" x14ac:dyDescent="0.2">
      <c r="A49" s="24" t="s">
        <v>53</v>
      </c>
      <c r="B49" s="170">
        <v>5</v>
      </c>
      <c r="C49" s="83">
        <v>1</v>
      </c>
      <c r="D49" s="189" t="s">
        <v>59</v>
      </c>
      <c r="E49" s="38"/>
      <c r="F49" s="39"/>
      <c r="G49" s="37">
        <v>6</v>
      </c>
      <c r="H49" s="37">
        <v>4</v>
      </c>
      <c r="I49" s="38">
        <v>4</v>
      </c>
      <c r="J49" s="97">
        <f t="shared" si="5"/>
        <v>100</v>
      </c>
      <c r="K49" s="243"/>
    </row>
    <row r="50" spans="1:11" ht="21.95" customHeight="1" x14ac:dyDescent="0.2">
      <c r="A50" s="24" t="s">
        <v>54</v>
      </c>
      <c r="B50" s="170">
        <v>5</v>
      </c>
      <c r="C50" s="83"/>
      <c r="D50" s="189"/>
      <c r="E50" s="38"/>
      <c r="F50" s="39"/>
      <c r="G50" s="37">
        <v>3</v>
      </c>
      <c r="H50" s="37">
        <v>2</v>
      </c>
      <c r="I50" s="38">
        <v>2</v>
      </c>
      <c r="J50" s="97">
        <f t="shared" si="5"/>
        <v>100</v>
      </c>
      <c r="K50" s="243"/>
    </row>
    <row r="51" spans="1:11" ht="21.95" customHeight="1" x14ac:dyDescent="0.2">
      <c r="A51" s="24" t="s">
        <v>55</v>
      </c>
      <c r="B51" s="170">
        <v>5</v>
      </c>
      <c r="C51" s="83"/>
      <c r="D51" s="189"/>
      <c r="E51" s="38"/>
      <c r="F51" s="39"/>
      <c r="G51" s="37">
        <v>1</v>
      </c>
      <c r="H51" s="37">
        <v>1</v>
      </c>
      <c r="I51" s="38">
        <v>1</v>
      </c>
      <c r="J51" s="97">
        <f t="shared" si="5"/>
        <v>100</v>
      </c>
    </row>
    <row r="52" spans="1:11" ht="21.95" customHeight="1" x14ac:dyDescent="0.2">
      <c r="A52" s="23" t="s">
        <v>56</v>
      </c>
      <c r="B52" s="170">
        <v>5</v>
      </c>
      <c r="C52" s="83"/>
      <c r="D52" s="189"/>
      <c r="E52" s="38"/>
      <c r="F52" s="39"/>
      <c r="G52" s="37">
        <v>10</v>
      </c>
      <c r="H52" s="37">
        <v>9</v>
      </c>
      <c r="I52" s="38">
        <v>7</v>
      </c>
      <c r="J52" s="97">
        <f t="shared" si="5"/>
        <v>77.777777777777786</v>
      </c>
    </row>
    <row r="53" spans="1:11" ht="21.95" customHeight="1" x14ac:dyDescent="0.2">
      <c r="A53" s="23" t="s">
        <v>57</v>
      </c>
      <c r="B53" s="170">
        <v>5</v>
      </c>
      <c r="C53" s="83"/>
      <c r="D53" s="189"/>
      <c r="E53" s="38"/>
      <c r="F53" s="39"/>
      <c r="G53" s="37">
        <v>6</v>
      </c>
      <c r="H53" s="37">
        <v>5</v>
      </c>
      <c r="I53" s="38">
        <v>5</v>
      </c>
      <c r="J53" s="97">
        <f t="shared" si="5"/>
        <v>100</v>
      </c>
    </row>
    <row r="54" spans="1:11" ht="21.95" customHeight="1" x14ac:dyDescent="0.2">
      <c r="A54" s="33" t="s">
        <v>58</v>
      </c>
      <c r="B54" s="170">
        <v>5</v>
      </c>
      <c r="C54" s="83"/>
      <c r="D54" s="189"/>
      <c r="E54" s="38"/>
      <c r="F54" s="39"/>
      <c r="G54" s="37">
        <v>18</v>
      </c>
      <c r="H54" s="37">
        <v>2</v>
      </c>
      <c r="I54" s="38">
        <v>2</v>
      </c>
      <c r="J54" s="97">
        <f t="shared" si="5"/>
        <v>100</v>
      </c>
    </row>
    <row r="55" spans="1:11" ht="21.95" customHeight="1" thickBot="1" x14ac:dyDescent="0.25">
      <c r="A55" s="192" t="s">
        <v>26</v>
      </c>
      <c r="B55" s="193">
        <f>SUM(B31:B54)</f>
        <v>120</v>
      </c>
      <c r="C55" s="192">
        <f>SUM(C31:C54)</f>
        <v>1</v>
      </c>
      <c r="D55" s="194">
        <f>SUM(D31:D54)</f>
        <v>0</v>
      </c>
      <c r="E55" s="195"/>
      <c r="F55" s="196"/>
      <c r="G55" s="197">
        <f>SUM(G31:G54)</f>
        <v>88</v>
      </c>
      <c r="H55" s="197">
        <f>SUM(H31:H54)</f>
        <v>62</v>
      </c>
      <c r="I55" s="195">
        <f>SUM(I31:I54)</f>
        <v>58</v>
      </c>
      <c r="J55" s="198">
        <f t="shared" si="5"/>
        <v>93.548387096774192</v>
      </c>
    </row>
    <row r="56" spans="1:11" ht="21.95" customHeight="1" thickBot="1" x14ac:dyDescent="0.25">
      <c r="A56" s="199" t="s">
        <v>32</v>
      </c>
      <c r="B56" s="200">
        <f>SUM(B55,B29,B23,B17)</f>
        <v>249</v>
      </c>
      <c r="C56" s="199">
        <f t="shared" ref="C56:D56" si="6">SUM(C55,C29,C23,C17)</f>
        <v>1</v>
      </c>
      <c r="D56" s="201">
        <f t="shared" si="6"/>
        <v>0</v>
      </c>
      <c r="E56" s="202"/>
      <c r="F56" s="203"/>
      <c r="G56" s="204">
        <f t="shared" ref="G56:I56" si="7">SUM(G55,G29,G23,G17)</f>
        <v>174</v>
      </c>
      <c r="H56" s="204">
        <f t="shared" si="7"/>
        <v>138</v>
      </c>
      <c r="I56" s="204">
        <f t="shared" si="7"/>
        <v>121</v>
      </c>
      <c r="J56" s="205">
        <f t="shared" si="5"/>
        <v>87.681159420289859</v>
      </c>
    </row>
    <row r="57" spans="1:11" ht="29.25" customHeight="1" x14ac:dyDescent="0.55000000000000004">
      <c r="A57" s="114" t="s">
        <v>72</v>
      </c>
    </row>
    <row r="58" spans="1:11" s="81" customFormat="1" ht="24" x14ac:dyDescent="0.55000000000000004">
      <c r="A58" s="80"/>
      <c r="B58" s="171"/>
      <c r="D58" s="190"/>
      <c r="J58" s="147"/>
      <c r="K58" s="171"/>
    </row>
  </sheetData>
  <mergeCells count="13">
    <mergeCell ref="A1:J1"/>
    <mergeCell ref="G3:J3"/>
    <mergeCell ref="C4:C5"/>
    <mergeCell ref="D4:D5"/>
    <mergeCell ref="E4:F4"/>
    <mergeCell ref="A3:A5"/>
    <mergeCell ref="C3:F3"/>
    <mergeCell ref="B3:B5"/>
    <mergeCell ref="K41:K43"/>
    <mergeCell ref="K48:K50"/>
    <mergeCell ref="G4:G5"/>
    <mergeCell ref="H4:H5"/>
    <mergeCell ref="I4:J4"/>
  </mergeCells>
  <pageMargins left="0.39370078740157483" right="0" top="0.31496062992125984" bottom="0" header="0.31496062992125984" footer="0.31496062992125984"/>
  <pageSetup paperSize="9" scale="85" orientation="portrait" r:id="rId1"/>
  <headerFooter>
    <oddFooter>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ปี2556 </vt:lpstr>
      <vt:lpstr>ปี2557</vt:lpstr>
      <vt:lpstr>ปี2558</vt:lpstr>
      <vt:lpstr>'ปี2556 '!Print_Area</vt:lpstr>
      <vt:lpstr>ปี2557!Print_Area</vt:lpstr>
      <vt:lpstr>ปี2558!Print_Area</vt:lpstr>
      <vt:lpstr>'ปี2556 '!Print_Titles</vt:lpstr>
      <vt:lpstr>ปี2557!Print_Titles</vt:lpstr>
      <vt:lpstr>ปี2558!Print_Titles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2016-07-25T06:51:57Z</cp:lastPrinted>
  <dcterms:created xsi:type="dcterms:W3CDTF">2016-04-06T13:08:10Z</dcterms:created>
  <dcterms:modified xsi:type="dcterms:W3CDTF">2016-07-30T08:09:59Z</dcterms:modified>
</cp:coreProperties>
</file>