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ร่างปี 58\file ที่ได้จากหน่วยงาน\institute\ศบก\พี่ต๊กตา-ข้อมูลนักศึกษาในแต่ละชั้นปี\"/>
    </mc:Choice>
  </mc:AlternateContent>
  <bookViews>
    <workbookView xWindow="0" yWindow="0" windowWidth="24000" windowHeight="8235" tabRatio="493"/>
  </bookViews>
  <sheets>
    <sheet name="c1-2-1-ปี57-58" sheetId="13" r:id="rId1"/>
    <sheet name="c1-2-1-ปี55-56" sheetId="16" r:id="rId2"/>
    <sheet name="c1-2-1-ปี54" sheetId="18" r:id="rId3"/>
  </sheets>
  <externalReferences>
    <externalReference r:id="rId4"/>
  </externalReferences>
  <definedNames>
    <definedName name="b" localSheetId="2">#REF!</definedName>
    <definedName name="b" localSheetId="1">#REF!</definedName>
    <definedName name="b" localSheetId="0">#REF!</definedName>
    <definedName name="b">#REF!</definedName>
    <definedName name="_xlnm.Print_Area" localSheetId="2">'c1-2-1-ปี54'!$A$1:$H$60</definedName>
    <definedName name="_xlnm.Print_Area" localSheetId="1">'c1-2-1-ปี55-56'!$A$1:$O$61</definedName>
    <definedName name="_xlnm.Print_Area" localSheetId="0">'c1-2-1-ปี57-58'!$A$1:$O$60</definedName>
    <definedName name="_xlnm.Print_Titles" localSheetId="2">'c1-2-1-ปี54'!$2:$3</definedName>
    <definedName name="_xlnm.Print_Titles" localSheetId="1">'c1-2-1-ปี55-56'!$2:$3</definedName>
    <definedName name="_xlnm.Print_Titles" localSheetId="0">'c1-2-1-ปี57-58'!$2:$3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8" l="1"/>
  <c r="E59" i="18"/>
  <c r="D59" i="18"/>
  <c r="C59" i="18"/>
  <c r="B59" i="18"/>
  <c r="G58" i="18"/>
  <c r="G59" i="18" s="1"/>
  <c r="F56" i="18"/>
  <c r="E56" i="18"/>
  <c r="D56" i="18"/>
  <c r="C56" i="18"/>
  <c r="B56" i="18"/>
  <c r="G55" i="18"/>
  <c r="G56" i="18" s="1"/>
  <c r="F53" i="18"/>
  <c r="E53" i="18"/>
  <c r="D53" i="18"/>
  <c r="C53" i="18"/>
  <c r="B53" i="18"/>
  <c r="G52" i="18"/>
  <c r="G51" i="18"/>
  <c r="G50" i="18"/>
  <c r="G49" i="18"/>
  <c r="G53" i="18" s="1"/>
  <c r="F47" i="18"/>
  <c r="E47" i="18"/>
  <c r="D47" i="18"/>
  <c r="C47" i="18"/>
  <c r="B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47" i="18" s="1"/>
  <c r="F23" i="18"/>
  <c r="E23" i="18"/>
  <c r="D23" i="18"/>
  <c r="C23" i="18"/>
  <c r="B23" i="18"/>
  <c r="G22" i="18"/>
  <c r="G21" i="18"/>
  <c r="G20" i="18"/>
  <c r="G23" i="18" s="1"/>
  <c r="F18" i="18"/>
  <c r="E18" i="18"/>
  <c r="D18" i="18"/>
  <c r="C18" i="18"/>
  <c r="B18" i="18"/>
  <c r="G17" i="18"/>
  <c r="G16" i="18"/>
  <c r="G15" i="18"/>
  <c r="G18" i="18" s="1"/>
  <c r="F13" i="18"/>
  <c r="E13" i="18"/>
  <c r="D13" i="18"/>
  <c r="C13" i="18"/>
  <c r="C60" i="18" s="1"/>
  <c r="B13" i="18"/>
  <c r="B60" i="18" s="1"/>
  <c r="G12" i="18"/>
  <c r="G11" i="18"/>
  <c r="G10" i="18"/>
  <c r="G9" i="18"/>
  <c r="G8" i="18"/>
  <c r="G7" i="18"/>
  <c r="G44" i="16"/>
  <c r="F60" i="16"/>
  <c r="E60" i="16"/>
  <c r="D60" i="16"/>
  <c r="C60" i="16"/>
  <c r="B60" i="16"/>
  <c r="G59" i="16"/>
  <c r="G60" i="16" s="1"/>
  <c r="F57" i="16"/>
  <c r="E57" i="16"/>
  <c r="D57" i="16"/>
  <c r="C57" i="16"/>
  <c r="B57" i="16"/>
  <c r="G56" i="16"/>
  <c r="G57" i="16" s="1"/>
  <c r="F54" i="16"/>
  <c r="E54" i="16"/>
  <c r="D54" i="16"/>
  <c r="C54" i="16"/>
  <c r="B54" i="16"/>
  <c r="G53" i="16"/>
  <c r="G52" i="16"/>
  <c r="G51" i="16"/>
  <c r="G49" i="16"/>
  <c r="F47" i="16"/>
  <c r="E47" i="16"/>
  <c r="D47" i="16"/>
  <c r="C47" i="16"/>
  <c r="B47" i="16"/>
  <c r="G46" i="16"/>
  <c r="G45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F23" i="16"/>
  <c r="E23" i="16"/>
  <c r="D23" i="16"/>
  <c r="C23" i="16"/>
  <c r="B23" i="16"/>
  <c r="G22" i="16"/>
  <c r="G21" i="16"/>
  <c r="G20" i="16"/>
  <c r="F18" i="16"/>
  <c r="E18" i="16"/>
  <c r="D18" i="16"/>
  <c r="C18" i="16"/>
  <c r="B18" i="16"/>
  <c r="G17" i="16"/>
  <c r="G16" i="16"/>
  <c r="G15" i="16"/>
  <c r="F13" i="16"/>
  <c r="E13" i="16"/>
  <c r="D13" i="16"/>
  <c r="C13" i="16"/>
  <c r="B13" i="16"/>
  <c r="G12" i="16"/>
  <c r="G11" i="16"/>
  <c r="G10" i="16"/>
  <c r="G9" i="16"/>
  <c r="G8" i="16"/>
  <c r="G7" i="16"/>
  <c r="G13" i="18" l="1"/>
  <c r="D60" i="18"/>
  <c r="F60" i="18"/>
  <c r="E60" i="18"/>
  <c r="G60" i="18"/>
  <c r="F61" i="16"/>
  <c r="B61" i="16"/>
  <c r="C61" i="16"/>
  <c r="G23" i="16"/>
  <c r="G13" i="16"/>
  <c r="D61" i="16"/>
  <c r="E61" i="16"/>
  <c r="G54" i="16"/>
  <c r="G47" i="16"/>
  <c r="G18" i="16"/>
  <c r="O50" i="16"/>
  <c r="G61" i="16" l="1"/>
  <c r="O42" i="13"/>
  <c r="O49" i="13"/>
  <c r="N60" i="16" l="1"/>
  <c r="M60" i="16"/>
  <c r="L60" i="16"/>
  <c r="K60" i="16"/>
  <c r="J60" i="16"/>
  <c r="O59" i="16"/>
  <c r="O60" i="16" s="1"/>
  <c r="N57" i="16"/>
  <c r="M57" i="16"/>
  <c r="L57" i="16"/>
  <c r="K57" i="16"/>
  <c r="J57" i="16"/>
  <c r="O56" i="16"/>
  <c r="O57" i="16" s="1"/>
  <c r="N54" i="16"/>
  <c r="M54" i="16"/>
  <c r="L54" i="16"/>
  <c r="K54" i="16"/>
  <c r="J54" i="16"/>
  <c r="O53" i="16"/>
  <c r="O52" i="16"/>
  <c r="O51" i="16"/>
  <c r="O49" i="16"/>
  <c r="N47" i="16"/>
  <c r="M47" i="16"/>
  <c r="L47" i="16"/>
  <c r="K47" i="16"/>
  <c r="J47" i="16"/>
  <c r="O46" i="16"/>
  <c r="O45" i="16"/>
  <c r="O44" i="16"/>
  <c r="O43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N23" i="16"/>
  <c r="M23" i="16"/>
  <c r="L23" i="16"/>
  <c r="K23" i="16"/>
  <c r="J23" i="16"/>
  <c r="O22" i="16"/>
  <c r="O21" i="16"/>
  <c r="O20" i="16"/>
  <c r="N18" i="16"/>
  <c r="M18" i="16"/>
  <c r="L18" i="16"/>
  <c r="K18" i="16"/>
  <c r="J18" i="16"/>
  <c r="O17" i="16"/>
  <c r="O16" i="16"/>
  <c r="O15" i="16"/>
  <c r="N13" i="16"/>
  <c r="M13" i="16"/>
  <c r="L13" i="16"/>
  <c r="K13" i="16"/>
  <c r="J13" i="16"/>
  <c r="O12" i="16"/>
  <c r="O11" i="16"/>
  <c r="O10" i="16"/>
  <c r="O9" i="16"/>
  <c r="O8" i="16"/>
  <c r="O7" i="16"/>
  <c r="J59" i="13"/>
  <c r="O58" i="13"/>
  <c r="O59" i="13" s="1"/>
  <c r="N56" i="13"/>
  <c r="M56" i="13"/>
  <c r="L56" i="13"/>
  <c r="K56" i="13"/>
  <c r="J56" i="13"/>
  <c r="O55" i="13"/>
  <c r="O56" i="13" s="1"/>
  <c r="N53" i="13"/>
  <c r="M53" i="13"/>
  <c r="L53" i="13"/>
  <c r="K53" i="13"/>
  <c r="J53" i="13"/>
  <c r="O52" i="13"/>
  <c r="O51" i="13"/>
  <c r="O50" i="13"/>
  <c r="N47" i="13"/>
  <c r="M47" i="13"/>
  <c r="L47" i="13"/>
  <c r="K47" i="13"/>
  <c r="J47" i="13"/>
  <c r="O46" i="13"/>
  <c r="O45" i="13"/>
  <c r="O44" i="13"/>
  <c r="O43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N23" i="13"/>
  <c r="M23" i="13"/>
  <c r="L23" i="13"/>
  <c r="K23" i="13"/>
  <c r="J23" i="13"/>
  <c r="O22" i="13"/>
  <c r="O21" i="13"/>
  <c r="O20" i="13"/>
  <c r="N18" i="13"/>
  <c r="M18" i="13"/>
  <c r="L18" i="13"/>
  <c r="K18" i="13"/>
  <c r="J18" i="13"/>
  <c r="O17" i="13"/>
  <c r="O16" i="13"/>
  <c r="O15" i="13"/>
  <c r="N13" i="13"/>
  <c r="M13" i="13"/>
  <c r="L13" i="13"/>
  <c r="K13" i="13"/>
  <c r="J13" i="13"/>
  <c r="O12" i="13"/>
  <c r="O11" i="13"/>
  <c r="O10" i="13"/>
  <c r="O9" i="13"/>
  <c r="O8" i="13"/>
  <c r="O7" i="13"/>
  <c r="O54" i="16" l="1"/>
  <c r="N61" i="16"/>
  <c r="L61" i="16"/>
  <c r="M61" i="16"/>
  <c r="O47" i="16"/>
  <c r="J61" i="16"/>
  <c r="O23" i="16"/>
  <c r="K61" i="16"/>
  <c r="O18" i="16"/>
  <c r="O13" i="16"/>
  <c r="O53" i="13"/>
  <c r="O47" i="13"/>
  <c r="O23" i="13"/>
  <c r="J60" i="13"/>
  <c r="N60" i="13"/>
  <c r="M60" i="13"/>
  <c r="K60" i="13"/>
  <c r="O18" i="13"/>
  <c r="O13" i="13"/>
  <c r="L60" i="13"/>
  <c r="F56" i="13"/>
  <c r="E56" i="13"/>
  <c r="D56" i="13"/>
  <c r="C56" i="13"/>
  <c r="B56" i="13"/>
  <c r="G55" i="13"/>
  <c r="G56" i="13" s="1"/>
  <c r="F53" i="13"/>
  <c r="E53" i="13"/>
  <c r="D53" i="13"/>
  <c r="C53" i="13"/>
  <c r="B53" i="13"/>
  <c r="G52" i="13"/>
  <c r="G51" i="13"/>
  <c r="G50" i="13"/>
  <c r="G49" i="13"/>
  <c r="F47" i="13"/>
  <c r="E47" i="13"/>
  <c r="D47" i="13"/>
  <c r="C47" i="13"/>
  <c r="B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47" i="13" s="1"/>
  <c r="G26" i="13"/>
  <c r="G25" i="13"/>
  <c r="F23" i="13"/>
  <c r="E23" i="13"/>
  <c r="D23" i="13"/>
  <c r="C23" i="13"/>
  <c r="B23" i="13"/>
  <c r="G22" i="13"/>
  <c r="G21" i="13"/>
  <c r="G20" i="13"/>
  <c r="F18" i="13"/>
  <c r="E18" i="13"/>
  <c r="D18" i="13"/>
  <c r="C18" i="13"/>
  <c r="B18" i="13"/>
  <c r="G17" i="13"/>
  <c r="G16" i="13"/>
  <c r="G15" i="13"/>
  <c r="F13" i="13"/>
  <c r="E13" i="13"/>
  <c r="E60" i="13" s="1"/>
  <c r="D13" i="13"/>
  <c r="D60" i="13" s="1"/>
  <c r="C13" i="13"/>
  <c r="B13" i="13"/>
  <c r="G12" i="13"/>
  <c r="G11" i="13"/>
  <c r="G10" i="13"/>
  <c r="G9" i="13"/>
  <c r="G8" i="13"/>
  <c r="G7" i="13"/>
  <c r="O60" i="13" l="1"/>
  <c r="F60" i="13"/>
  <c r="G53" i="13"/>
  <c r="B60" i="13"/>
  <c r="C60" i="13"/>
  <c r="G18" i="13"/>
  <c r="G23" i="13"/>
  <c r="G13" i="13"/>
  <c r="G60" i="13"/>
  <c r="O61" i="16" l="1"/>
</calcChain>
</file>

<file path=xl/sharedStrings.xml><?xml version="1.0" encoding="utf-8"?>
<sst xmlns="http://schemas.openxmlformats.org/spreadsheetml/2006/main" count="350" uniqueCount="89">
  <si>
    <t>สำนักวิชา/หลักสูตร</t>
  </si>
  <si>
    <t>1. วิทยาศาสตร์</t>
  </si>
  <si>
    <t>1) วิทยาศาสตร์การกีฬา</t>
  </si>
  <si>
    <t>รวมสำนักวิชาวิทยาศาสตร์</t>
  </si>
  <si>
    <t xml:space="preserve">2. เทคโนโลยีสังคม  </t>
  </si>
  <si>
    <t>รวมสำนักวิชาเทคโนโลยีสังคม</t>
  </si>
  <si>
    <t>3. เทคโนโลยีการเกษตร</t>
  </si>
  <si>
    <t>1) เทคโนโลยีการผลิตพืช</t>
  </si>
  <si>
    <t>2) เทคโนโลยีการผลิตสัตว์</t>
  </si>
  <si>
    <t>3) เทคโนโลยีอาหาร</t>
  </si>
  <si>
    <t>รวมสำนักวิชาเทคโนโลยีการเกษตร</t>
  </si>
  <si>
    <t>4. วิศวกรรมศาสตร์</t>
  </si>
  <si>
    <t>15) วิศวกรรมอุตสาหการ</t>
  </si>
  <si>
    <t>17) วิศวกรรมธรณี</t>
  </si>
  <si>
    <t>18) วิศวกรรมยานยนต์</t>
  </si>
  <si>
    <t>19) วิศวกรรมอากาศยาน</t>
  </si>
  <si>
    <t>20) วิศวกรรมการออกแบบผลิตภัณฑ์</t>
  </si>
  <si>
    <t>21) วิศวกรรมเมคคาทรอนิกส์</t>
  </si>
  <si>
    <t>รวมสำนักวิชาวิศวกรรมศาสตร์</t>
  </si>
  <si>
    <t>5. แพทยศาสตร์</t>
  </si>
  <si>
    <t>1) แพทยศาสตร์</t>
  </si>
  <si>
    <t>รวมสำนักวิชาแพทยศาสตร์</t>
  </si>
  <si>
    <t>6. พยาบาลศาสตร์</t>
  </si>
  <si>
    <t>1) พยาบาลศาสตร์</t>
  </si>
  <si>
    <t>รวมสำนักวิชาพยาบาลศาสตร์</t>
  </si>
  <si>
    <t xml:space="preserve"> ภาพรวมระดับปริญญาตรี</t>
  </si>
  <si>
    <t>22) วิศวกรรมเครื่องมือ</t>
  </si>
  <si>
    <t>7. ทันตแพทยศาสตร์</t>
  </si>
  <si>
    <t>1) ทันตแพทยศาสตร์</t>
  </si>
  <si>
    <t>รวมสำนักวิชาทันตแพทยศาสตร์</t>
  </si>
  <si>
    <t>รวม</t>
  </si>
  <si>
    <t>ปี 1</t>
  </si>
  <si>
    <t>ปี 2</t>
  </si>
  <si>
    <t>ปี 3</t>
  </si>
  <si>
    <t>ปี 4</t>
  </si>
  <si>
    <t>&gt; ปี 4</t>
  </si>
  <si>
    <t>นักศึกษาระดับปริญญาตรี</t>
  </si>
  <si>
    <t>(รุ่นปี 56)</t>
  </si>
  <si>
    <t>(รุ่นปี 58)</t>
  </si>
  <si>
    <t>- ปีการศึกษา 2558</t>
  </si>
  <si>
    <t>(รุ่นปี 57)</t>
  </si>
  <si>
    <t>(รุ่นปี 55)</t>
  </si>
  <si>
    <t>(&gt; รุ่นปี 53)</t>
  </si>
  <si>
    <t>- ปีการศึกษา 2557</t>
  </si>
  <si>
    <t>(รุ่นปี 54)</t>
  </si>
  <si>
    <t>- ปีการศึกษา 2556</t>
  </si>
  <si>
    <t>(รุ่นปี 53)</t>
  </si>
  <si>
    <t>(&gt; รุ่นปี 52)</t>
  </si>
  <si>
    <t>(รุ่นปี 52)</t>
  </si>
  <si>
    <t>(&gt; รุ่นปี 51)</t>
  </si>
  <si>
    <t>2) วิทยาการสารสนเทศ</t>
  </si>
  <si>
    <t>3) การจัดการ</t>
  </si>
  <si>
    <t>1) ยังไม่สังกัดหลักสูตร-วิทยาการสารสนเทศ</t>
  </si>
  <si>
    <t>1) ยังไม่สังกัดหลักสูตร-วิศวกรรมศาสตร์</t>
  </si>
  <si>
    <t>2) วิศวกรรมการผลิต</t>
  </si>
  <si>
    <t>2) ยังไม่สังกัดหลักสูตร-สาธารณสุขศาสตร์</t>
  </si>
  <si>
    <t>3) อาชีวอนามัยและความปลอดภัย</t>
  </si>
  <si>
    <t>4) อนามัยสิ่งแวดล้อม</t>
  </si>
  <si>
    <t>2) วิทยาศาสตร์บัณฑิตแบบก้าวหน้า</t>
  </si>
  <si>
    <t>3) คณิตศาสตร์ (Honors Program)</t>
  </si>
  <si>
    <t>4) ฟิสิกส์ (Honors Program)</t>
  </si>
  <si>
    <t xml:space="preserve">5) เคมี (Honors Program) </t>
  </si>
  <si>
    <t xml:space="preserve">6) ชีววิทยา (Honors Program) </t>
  </si>
  <si>
    <t>3) วิศวกรรมเกษตรและอาหาร</t>
  </si>
  <si>
    <t>4) วิศวกรรมขนส่งและโลจิสติกส์</t>
  </si>
  <si>
    <t>5) วิศวกรรมคอมพิวเตอร์</t>
  </si>
  <si>
    <t>6) วิศวกรรมเคมี</t>
  </si>
  <si>
    <t>7) วิศวกรรมเครื่องกล</t>
  </si>
  <si>
    <t>8) วิศวกรรมเซรามิก</t>
  </si>
  <si>
    <t>9) วิศวกรรมโทรคมนาคม</t>
  </si>
  <si>
    <t xml:space="preserve">10) วิศวกรรมพอลิเมอร์ </t>
  </si>
  <si>
    <t>11) วิศวกรรมไฟฟ้า</t>
  </si>
  <si>
    <t>12) วิศวกรรมโยธา</t>
  </si>
  <si>
    <t xml:space="preserve">13) วิศวกรรมโลหการ </t>
  </si>
  <si>
    <t>14) วิศวกรรมสิ่งแวดล้อม</t>
  </si>
  <si>
    <t>16) วิศวกรรมอิเล็กทรอนิกส์</t>
  </si>
  <si>
    <t>(&gt; รุ่นปี 54)</t>
  </si>
  <si>
    <t>2) วิทยาศาสตร์การแพทย์</t>
  </si>
  <si>
    <t>3) ยังไม่สังกัดหลักสูตร-สาธารณสุขศาสตร์</t>
  </si>
  <si>
    <t>4) อาชีวอนามัยและความปลอดภัย</t>
  </si>
  <si>
    <t>5) อนามัยสิ่งแวดล้อม</t>
  </si>
  <si>
    <r>
      <t xml:space="preserve">ตารางที่ C.1-2-1 จำนวนนักศึกษาในแต่ละชั้นปีของนักศึกษาระดับปริญญาตรี  ปีการศึกษา 2555-2556 </t>
    </r>
    <r>
      <rPr>
        <b/>
        <sz val="18"/>
        <color rgb="FFFF0000"/>
        <rFont val="TH SarabunPSK"/>
        <family val="2"/>
      </rPr>
      <t>(ข้อมูลประกอบตาราง AUN-QA 8-2)</t>
    </r>
  </si>
  <si>
    <r>
      <t>ตารางที่ C.1-2-1 จำนวนนักศึกษาในแต่ละชั้นปีของนักศึกษาระดับปริญญาตรี  ปีการศึกษา 2557-2558</t>
    </r>
    <r>
      <rPr>
        <b/>
        <sz val="18"/>
        <color rgb="FFFF0000"/>
        <rFont val="TH SarabunPSK"/>
        <family val="2"/>
      </rPr>
      <t xml:space="preserve"> (ข้อมูลประกอบตาราง AUN-QA 8-2)</t>
    </r>
  </si>
  <si>
    <t>- ปีการศึกษา 2555</t>
  </si>
  <si>
    <t xml:space="preserve"> (ข้อมูลประกอบตาราง AUN-QA 8-2)</t>
  </si>
  <si>
    <t>ตารางที่ C.1-2-1 จำนวนนักศึกษาในแต่ละชั้นปีของนักศึกษาระดับปริญญาตรี  ปีการศึกษา 2554</t>
  </si>
  <si>
    <t>(รุ่นปี 51)</t>
  </si>
  <si>
    <t>(&gt; รุ่นปี 50)</t>
  </si>
  <si>
    <t>20) วิศวกรรมเมคคาทรอนิกส์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</si>
</sst>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;;\-"/>
  </numFmts>
  <fonts count="12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name val="CordiaUPC"/>
      <family val="1"/>
      <charset val="66"/>
    </font>
    <font>
      <b/>
      <sz val="15"/>
      <color theme="1"/>
      <name val="TH SarabunPSK"/>
      <family val="2"/>
    </font>
    <font>
      <b/>
      <sz val="13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rgb="FF0000FF"/>
      <name val="TH SarabunPSK"/>
      <family val="2"/>
    </font>
    <font>
      <b/>
      <sz val="18"/>
      <color rgb="FFFF0000"/>
      <name val="TH SarabunPSK"/>
      <family val="2"/>
    </font>
    <font>
      <b/>
      <sz val="18"/>
      <color rgb="FF0000FF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2E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3" fillId="0" borderId="0"/>
  </cellStyleXfs>
  <cellXfs count="104">
    <xf numFmtId="0" fontId="0" fillId="0" borderId="0" xfId="0"/>
    <xf numFmtId="0" fontId="1" fillId="0" borderId="4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 indent="1"/>
    </xf>
    <xf numFmtId="0" fontId="2" fillId="0" borderId="6" xfId="0" applyFont="1" applyFill="1" applyBorder="1" applyAlignment="1" applyProtection="1">
      <alignment horizontal="left" vertical="center" indent="1" shrinkToFit="1"/>
    </xf>
    <xf numFmtId="0" fontId="2" fillId="0" borderId="6" xfId="0" applyFont="1" applyFill="1" applyBorder="1" applyAlignment="1" applyProtection="1">
      <alignment horizontal="left" vertical="center" indent="1"/>
    </xf>
    <xf numFmtId="0" fontId="1" fillId="2" borderId="3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left" vertical="center" indent="1"/>
    </xf>
    <xf numFmtId="0" fontId="2" fillId="0" borderId="13" xfId="0" applyFont="1" applyFill="1" applyBorder="1" applyAlignment="1" applyProtection="1">
      <alignment horizontal="left" vertical="center" indent="1"/>
    </xf>
    <xf numFmtId="0" fontId="1" fillId="2" borderId="3" xfId="0" applyFont="1" applyFill="1" applyBorder="1" applyAlignment="1" applyProtection="1">
      <alignment horizontal="center" vertical="center" shrinkToFit="1"/>
    </xf>
    <xf numFmtId="0" fontId="2" fillId="3" borderId="6" xfId="1" applyFont="1" applyFill="1" applyBorder="1" applyAlignment="1" applyProtection="1">
      <alignment horizontal="left" vertical="center" indent="1"/>
    </xf>
    <xf numFmtId="0" fontId="2" fillId="0" borderId="20" xfId="0" applyFont="1" applyFill="1" applyBorder="1" applyAlignment="1" applyProtection="1">
      <alignment horizontal="left" vertical="center" indent="1"/>
    </xf>
    <xf numFmtId="49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0" fontId="2" fillId="3" borderId="8" xfId="1" applyFont="1" applyFill="1" applyBorder="1" applyAlignment="1" applyProtection="1">
      <alignment horizontal="left" vertical="center" inden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1" fillId="0" borderId="0" xfId="0" applyFont="1"/>
    <xf numFmtId="49" fontId="7" fillId="0" borderId="31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" fillId="0" borderId="40" xfId="0" applyFont="1" applyFill="1" applyBorder="1" applyAlignment="1" applyProtection="1">
      <alignment horizontal="left" vertical="center" inden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3" fontId="2" fillId="0" borderId="15" xfId="0" applyNumberFormat="1" applyFont="1" applyFill="1" applyBorder="1" applyAlignment="1" applyProtection="1">
      <alignment horizontal="center" vertical="center"/>
    </xf>
    <xf numFmtId="0" fontId="2" fillId="0" borderId="43" xfId="0" applyFont="1" applyFill="1" applyBorder="1" applyAlignment="1" applyProtection="1">
      <alignment horizontal="left" vertical="center" indent="1" shrinkToFit="1"/>
    </xf>
    <xf numFmtId="0" fontId="2" fillId="0" borderId="43" xfId="0" applyFont="1" applyFill="1" applyBorder="1" applyAlignment="1" applyProtection="1">
      <alignment horizontal="left" vertical="center" indent="1"/>
    </xf>
    <xf numFmtId="3" fontId="1" fillId="2" borderId="17" xfId="0" applyNumberFormat="1" applyFont="1" applyFill="1" applyBorder="1" applyAlignment="1" applyProtection="1">
      <alignment horizontal="center" vertical="center"/>
    </xf>
    <xf numFmtId="3" fontId="1" fillId="2" borderId="25" xfId="0" applyNumberFormat="1" applyFont="1" applyFill="1" applyBorder="1" applyAlignment="1" applyProtection="1">
      <alignment horizontal="center" vertical="center"/>
    </xf>
    <xf numFmtId="0" fontId="1" fillId="0" borderId="47" xfId="0" applyFont="1" applyFill="1" applyBorder="1" applyAlignment="1" applyProtection="1">
      <alignment horizontal="left" vertical="center"/>
    </xf>
    <xf numFmtId="0" fontId="2" fillId="0" borderId="50" xfId="0" applyFont="1" applyFill="1" applyBorder="1" applyAlignment="1" applyProtection="1">
      <alignment horizontal="left" vertical="center" indent="1"/>
    </xf>
    <xf numFmtId="0" fontId="2" fillId="3" borderId="5" xfId="1" applyFont="1" applyFill="1" applyBorder="1" applyAlignment="1" applyProtection="1">
      <alignment horizontal="left" vertical="center" indent="1"/>
    </xf>
    <xf numFmtId="3" fontId="2" fillId="0" borderId="51" xfId="0" applyNumberFormat="1" applyFont="1" applyFill="1" applyBorder="1" applyAlignment="1" applyProtection="1">
      <alignment horizontal="center" vertical="center"/>
    </xf>
    <xf numFmtId="0" fontId="2" fillId="0" borderId="55" xfId="0" applyFont="1" applyFill="1" applyBorder="1" applyAlignment="1" applyProtection="1">
      <alignment horizontal="left" vertical="center" indent="1" shrinkToFit="1"/>
    </xf>
    <xf numFmtId="3" fontId="2" fillId="0" borderId="19" xfId="0" applyNumberFormat="1" applyFont="1" applyFill="1" applyBorder="1" applyAlignment="1" applyProtection="1">
      <alignment horizontal="center" vertical="center"/>
    </xf>
    <xf numFmtId="3" fontId="2" fillId="0" borderId="34" xfId="0" applyNumberFormat="1" applyFont="1" applyFill="1" applyBorder="1" applyAlignment="1" applyProtection="1">
      <alignment horizontal="center" vertical="center"/>
    </xf>
    <xf numFmtId="3" fontId="2" fillId="0" borderId="44" xfId="0" applyNumberFormat="1" applyFont="1" applyFill="1" applyBorder="1" applyAlignment="1" applyProtection="1">
      <alignment horizontal="center" vertical="center"/>
    </xf>
    <xf numFmtId="3" fontId="2" fillId="0" borderId="45" xfId="0" applyNumberFormat="1" applyFont="1" applyFill="1" applyBorder="1" applyAlignment="1" applyProtection="1">
      <alignment horizontal="center" vertical="center"/>
    </xf>
    <xf numFmtId="3" fontId="2" fillId="0" borderId="46" xfId="0" applyNumberFormat="1" applyFont="1" applyFill="1" applyBorder="1" applyAlignment="1" applyProtection="1">
      <alignment horizontal="center" vertical="center"/>
    </xf>
    <xf numFmtId="3" fontId="2" fillId="0" borderId="44" xfId="0" applyNumberFormat="1" applyFont="1" applyFill="1" applyBorder="1" applyAlignment="1" applyProtection="1">
      <alignment horizontal="center" vertical="center" shrinkToFit="1"/>
    </xf>
    <xf numFmtId="3" fontId="2" fillId="0" borderId="45" xfId="0" applyNumberFormat="1" applyFont="1" applyFill="1" applyBorder="1" applyAlignment="1" applyProtection="1">
      <alignment horizontal="center" vertical="center" shrinkToFit="1"/>
    </xf>
    <xf numFmtId="3" fontId="1" fillId="0" borderId="9" xfId="0" applyNumberFormat="1" applyFont="1" applyFill="1" applyBorder="1" applyAlignment="1" applyProtection="1">
      <alignment horizontal="center" vertical="center"/>
    </xf>
    <xf numFmtId="3" fontId="1" fillId="0" borderId="48" xfId="0" applyNumberFormat="1" applyFont="1" applyFill="1" applyBorder="1" applyAlignment="1" applyProtection="1">
      <alignment horizontal="center" vertical="center"/>
    </xf>
    <xf numFmtId="3" fontId="2" fillId="0" borderId="49" xfId="0" applyNumberFormat="1" applyFont="1" applyFill="1" applyBorder="1" applyAlignment="1" applyProtection="1">
      <alignment horizontal="center" vertical="center"/>
    </xf>
    <xf numFmtId="3" fontId="2" fillId="0" borderId="52" xfId="0" applyNumberFormat="1" applyFont="1" applyFill="1" applyBorder="1" applyAlignment="1" applyProtection="1">
      <alignment horizontal="center" vertical="center"/>
    </xf>
    <xf numFmtId="3" fontId="2" fillId="0" borderId="53" xfId="0" applyNumberFormat="1" applyFont="1" applyFill="1" applyBorder="1" applyAlignment="1" applyProtection="1">
      <alignment horizontal="center" vertical="center"/>
    </xf>
    <xf numFmtId="3" fontId="2" fillId="0" borderId="41" xfId="0" applyNumberFormat="1" applyFont="1" applyFill="1" applyBorder="1" applyAlignment="1" applyProtection="1">
      <alignment horizontal="center" vertical="center"/>
    </xf>
    <xf numFmtId="3" fontId="2" fillId="0" borderId="42" xfId="0" applyNumberFormat="1" applyFont="1" applyFill="1" applyBorder="1" applyAlignment="1" applyProtection="1">
      <alignment horizontal="center" vertical="center"/>
    </xf>
    <xf numFmtId="3" fontId="2" fillId="0" borderId="23" xfId="0" applyNumberFormat="1" applyFont="1" applyFill="1" applyBorder="1" applyAlignment="1" applyProtection="1">
      <alignment horizontal="center" vertical="center"/>
    </xf>
    <xf numFmtId="3" fontId="2" fillId="0" borderId="27" xfId="0" applyNumberFormat="1" applyFont="1" applyFill="1" applyBorder="1" applyAlignment="1" applyProtection="1">
      <alignment horizontal="center" vertical="center"/>
    </xf>
    <xf numFmtId="3" fontId="2" fillId="0" borderId="12" xfId="0" applyNumberFormat="1" applyFont="1" applyFill="1" applyBorder="1" applyAlignment="1" applyProtection="1">
      <alignment horizontal="center" vertical="center"/>
    </xf>
    <xf numFmtId="3" fontId="2" fillId="0" borderId="26" xfId="0" applyNumberFormat="1" applyFont="1" applyFill="1" applyBorder="1" applyAlignment="1" applyProtection="1">
      <alignment horizontal="center" vertical="center"/>
    </xf>
    <xf numFmtId="3" fontId="2" fillId="0" borderId="14" xfId="0" applyNumberFormat="1" applyFont="1" applyFill="1" applyBorder="1" applyAlignment="1" applyProtection="1">
      <alignment horizontal="center" vertical="center"/>
    </xf>
    <xf numFmtId="3" fontId="2" fillId="0" borderId="18" xfId="0" applyNumberFormat="1" applyFont="1" applyFill="1" applyBorder="1" applyAlignment="1" applyProtection="1">
      <alignment horizontal="center" vertical="center"/>
    </xf>
    <xf numFmtId="3" fontId="1" fillId="2" borderId="17" xfId="0" applyNumberFormat="1" applyFont="1" applyFill="1" applyBorder="1" applyAlignment="1" applyProtection="1">
      <alignment horizontal="center" vertical="center" shrinkToFit="1"/>
    </xf>
    <xf numFmtId="3" fontId="1" fillId="2" borderId="25" xfId="0" applyNumberFormat="1" applyFont="1" applyFill="1" applyBorder="1" applyAlignment="1" applyProtection="1">
      <alignment horizontal="center" vertical="center" shrinkToFit="1"/>
    </xf>
    <xf numFmtId="3" fontId="2" fillId="3" borderId="15" xfId="1" applyNumberFormat="1" applyFont="1" applyFill="1" applyBorder="1" applyAlignment="1" applyProtection="1">
      <alignment horizontal="center" vertical="center"/>
    </xf>
    <xf numFmtId="3" fontId="2" fillId="3" borderId="19" xfId="1" applyNumberFormat="1" applyFont="1" applyFill="1" applyBorder="1" applyAlignment="1" applyProtection="1">
      <alignment horizontal="center" vertical="center"/>
    </xf>
    <xf numFmtId="3" fontId="2" fillId="0" borderId="54" xfId="0" applyNumberFormat="1" applyFont="1" applyFill="1" applyBorder="1" applyAlignment="1" applyProtection="1">
      <alignment horizontal="center" vertical="center"/>
    </xf>
    <xf numFmtId="3" fontId="2" fillId="3" borderId="14" xfId="1" applyNumberFormat="1" applyFont="1" applyFill="1" applyBorder="1" applyAlignment="1" applyProtection="1">
      <alignment horizontal="center" vertical="center"/>
    </xf>
    <xf numFmtId="3" fontId="2" fillId="3" borderId="18" xfId="1" applyNumberFormat="1" applyFont="1" applyFill="1" applyBorder="1" applyAlignment="1" applyProtection="1">
      <alignment horizontal="center" vertical="center"/>
    </xf>
    <xf numFmtId="3" fontId="2" fillId="0" borderId="14" xfId="0" applyNumberFormat="1" applyFont="1" applyFill="1" applyBorder="1" applyAlignment="1" applyProtection="1">
      <alignment horizontal="center" vertical="center" shrinkToFit="1"/>
    </xf>
    <xf numFmtId="3" fontId="2" fillId="0" borderId="18" xfId="0" applyNumberFormat="1" applyFont="1" applyFill="1" applyBorder="1" applyAlignment="1" applyProtection="1">
      <alignment horizontal="center" vertical="center" shrinkToFit="1"/>
    </xf>
    <xf numFmtId="3" fontId="2" fillId="3" borderId="16" xfId="1" applyNumberFormat="1" applyFont="1" applyFill="1" applyBorder="1" applyAlignment="1" applyProtection="1">
      <alignment horizontal="center" vertical="center"/>
    </xf>
    <xf numFmtId="3" fontId="2" fillId="3" borderId="29" xfId="1" applyNumberFormat="1" applyFont="1" applyFill="1" applyBorder="1" applyAlignment="1" applyProtection="1">
      <alignment horizontal="center" vertical="center"/>
    </xf>
    <xf numFmtId="3" fontId="2" fillId="0" borderId="21" xfId="0" applyNumberFormat="1" applyFont="1" applyFill="1" applyBorder="1" applyAlignment="1" applyProtection="1">
      <alignment horizontal="center" vertical="center"/>
    </xf>
    <xf numFmtId="3" fontId="2" fillId="0" borderId="28" xfId="0" applyNumberFormat="1" applyFont="1" applyFill="1" applyBorder="1" applyAlignment="1" applyProtection="1">
      <alignment horizontal="center" vertical="center"/>
    </xf>
    <xf numFmtId="3" fontId="2" fillId="0" borderId="39" xfId="0" applyNumberFormat="1" applyFont="1" applyFill="1" applyBorder="1" applyAlignment="1" applyProtection="1">
      <alignment horizontal="center" vertical="center"/>
    </xf>
    <xf numFmtId="3" fontId="1" fillId="2" borderId="35" xfId="0" applyNumberFormat="1" applyFont="1" applyFill="1" applyBorder="1" applyAlignment="1" applyProtection="1">
      <alignment horizontal="center" vertical="center"/>
    </xf>
    <xf numFmtId="3" fontId="1" fillId="2" borderId="35" xfId="0" applyNumberFormat="1" applyFont="1" applyFill="1" applyBorder="1" applyAlignment="1" applyProtection="1">
      <alignment horizontal="center" vertical="center" shrinkToFit="1"/>
    </xf>
    <xf numFmtId="3" fontId="2" fillId="0" borderId="38" xfId="0" applyNumberFormat="1" applyFont="1" applyFill="1" applyBorder="1" applyAlignment="1" applyProtection="1">
      <alignment horizontal="center" vertical="center"/>
    </xf>
    <xf numFmtId="0" fontId="2" fillId="0" borderId="50" xfId="0" applyFont="1" applyFill="1" applyBorder="1" applyAlignment="1" applyProtection="1">
      <alignment horizontal="left" vertical="center" indent="1" shrinkToFit="1"/>
    </xf>
    <xf numFmtId="0" fontId="8" fillId="0" borderId="0" xfId="0" quotePrefix="1" applyFont="1" applyBorder="1" applyAlignment="1">
      <alignment horizontal="left" vertical="center"/>
    </xf>
    <xf numFmtId="0" fontId="9" fillId="0" borderId="0" xfId="0" quotePrefix="1" applyFont="1" applyBorder="1" applyAlignment="1">
      <alignment horizontal="left" vertical="center" wrapText="1"/>
    </xf>
    <xf numFmtId="3" fontId="10" fillId="2" borderId="17" xfId="0" applyNumberFormat="1" applyFont="1" applyFill="1" applyBorder="1" applyAlignment="1" applyProtection="1">
      <alignment horizontal="center" vertical="center"/>
    </xf>
    <xf numFmtId="3" fontId="10" fillId="2" borderId="25" xfId="0" applyNumberFormat="1" applyFont="1" applyFill="1" applyBorder="1" applyAlignment="1" applyProtection="1">
      <alignment horizontal="center" vertical="center"/>
    </xf>
    <xf numFmtId="3" fontId="10" fillId="2" borderId="35" xfId="0" applyNumberFormat="1" applyFont="1" applyFill="1" applyBorder="1" applyAlignment="1" applyProtection="1">
      <alignment horizontal="center" vertical="center"/>
    </xf>
    <xf numFmtId="3" fontId="11" fillId="0" borderId="54" xfId="0" applyNumberFormat="1" applyFont="1" applyFill="1" applyBorder="1" applyAlignment="1" applyProtection="1">
      <alignment horizontal="center" vertical="center"/>
    </xf>
    <xf numFmtId="3" fontId="11" fillId="0" borderId="21" xfId="0" applyNumberFormat="1" applyFont="1" applyFill="1" applyBorder="1" applyAlignment="1" applyProtection="1">
      <alignment horizontal="center" vertical="center"/>
    </xf>
    <xf numFmtId="3" fontId="11" fillId="0" borderId="28" xfId="0" applyNumberFormat="1" applyFont="1" applyFill="1" applyBorder="1" applyAlignment="1" applyProtection="1">
      <alignment horizontal="center" vertical="center"/>
    </xf>
    <xf numFmtId="3" fontId="11" fillId="0" borderId="39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0" fillId="0" borderId="0" xfId="0" applyFont="1"/>
    <xf numFmtId="0" fontId="9" fillId="0" borderId="0" xfId="0" quotePrefix="1" applyFont="1" applyBorder="1" applyAlignment="1">
      <alignment horizontal="left" vertical="center"/>
    </xf>
    <xf numFmtId="187" fontId="2" fillId="0" borderId="28" xfId="0" applyNumberFormat="1" applyFont="1" applyFill="1" applyBorder="1" applyAlignment="1" applyProtection="1">
      <alignment horizontal="center" vertical="center"/>
    </xf>
    <xf numFmtId="187" fontId="1" fillId="2" borderId="25" xfId="0" applyNumberFormat="1" applyFont="1" applyFill="1" applyBorder="1" applyAlignment="1" applyProtection="1">
      <alignment horizontal="center" vertical="center"/>
    </xf>
    <xf numFmtId="3" fontId="2" fillId="0" borderId="7" xfId="0" applyNumberFormat="1" applyFont="1" applyFill="1" applyBorder="1" applyAlignment="1" applyProtection="1">
      <alignment horizontal="center" vertical="center"/>
    </xf>
    <xf numFmtId="0" fontId="2" fillId="0" borderId="55" xfId="0" applyFont="1" applyFill="1" applyBorder="1" applyAlignment="1" applyProtection="1">
      <alignment horizontal="left" vertical="center" indent="1"/>
    </xf>
    <xf numFmtId="3" fontId="2" fillId="0" borderId="56" xfId="0" applyNumberFormat="1" applyFont="1" applyFill="1" applyBorder="1" applyAlignment="1" applyProtection="1">
      <alignment horizontal="center" vertical="center"/>
    </xf>
    <xf numFmtId="3" fontId="2" fillId="0" borderId="57" xfId="0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left" vertical="center" indent="1" shrinkToFit="1"/>
    </xf>
    <xf numFmtId="3" fontId="11" fillId="0" borderId="7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3" fontId="11" fillId="3" borderId="7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ปกติ_Sheet1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6;&#3656;&#3591;&#3586;&#3657;&#3629;&#3617;&#3641;&#3621;&#3648;&#3614;&#3636;&#3656;&#3617;&#3648;&#3605;&#3636;&#3617;-&#3611;&#3637;54-55-28-7-59/C1-1-2-&#3611;.&#3605;&#3619;&#36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-2-1-form"/>
      <sheetName val="c1-2-1-ปี57-58"/>
      <sheetName val="c1-2-1-ปี55-56"/>
      <sheetName val="c1-2-1-ปี54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60"/>
  <sheetViews>
    <sheetView tabSelected="1" view="pageBreakPreview" zoomScale="115" zoomScaleNormal="100" zoomScaleSheetLayoutView="115" workbookViewId="0">
      <selection activeCell="A3" sqref="A3:A4"/>
    </sheetView>
  </sheetViews>
  <sheetFormatPr defaultRowHeight="14.25"/>
  <cols>
    <col min="1" max="1" width="27.25" style="11" customWidth="1"/>
    <col min="2" max="2" width="6.375" bestFit="1" customWidth="1"/>
    <col min="3" max="3" width="7" customWidth="1"/>
    <col min="4" max="4" width="6.75" customWidth="1"/>
    <col min="5" max="5" width="7.25" customWidth="1"/>
    <col min="6" max="6" width="7.625" customWidth="1"/>
    <col min="7" max="7" width="6.125" customWidth="1"/>
    <col min="8" max="8" width="1.5" customWidth="1"/>
    <col min="9" max="9" width="27.75" customWidth="1"/>
    <col min="10" max="10" width="6.375" bestFit="1" customWidth="1"/>
    <col min="11" max="13" width="6.25" bestFit="1" customWidth="1"/>
    <col min="14" max="14" width="7.625" bestFit="1" customWidth="1"/>
    <col min="15" max="15" width="6.75" customWidth="1"/>
  </cols>
  <sheetData>
    <row r="1" spans="1:15" ht="24" customHeight="1">
      <c r="A1" s="84" t="s">
        <v>82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5.75" customHeight="1" thickBot="1">
      <c r="A2" s="76" t="s">
        <v>43</v>
      </c>
      <c r="B2" s="12"/>
      <c r="C2" s="12"/>
      <c r="D2" s="12"/>
      <c r="E2" s="12"/>
      <c r="F2" s="12"/>
      <c r="G2" s="12"/>
      <c r="I2" s="76" t="s">
        <v>39</v>
      </c>
      <c r="J2" s="12"/>
      <c r="K2" s="12"/>
      <c r="L2" s="12"/>
      <c r="M2" s="12"/>
      <c r="N2" s="12"/>
      <c r="O2" s="12"/>
    </row>
    <row r="3" spans="1:15" ht="19.5" customHeight="1">
      <c r="A3" s="85" t="s">
        <v>0</v>
      </c>
      <c r="B3" s="87" t="s">
        <v>36</v>
      </c>
      <c r="C3" s="88"/>
      <c r="D3" s="88"/>
      <c r="E3" s="88"/>
      <c r="F3" s="88"/>
      <c r="G3" s="89"/>
      <c r="I3" s="85" t="s">
        <v>0</v>
      </c>
      <c r="J3" s="87" t="s">
        <v>36</v>
      </c>
      <c r="K3" s="88"/>
      <c r="L3" s="88"/>
      <c r="M3" s="88"/>
      <c r="N3" s="88"/>
      <c r="O3" s="89"/>
    </row>
    <row r="4" spans="1:15" ht="14.25" customHeight="1">
      <c r="A4" s="86"/>
      <c r="B4" s="17" t="s">
        <v>31</v>
      </c>
      <c r="C4" s="18" t="s">
        <v>32</v>
      </c>
      <c r="D4" s="18" t="s">
        <v>33</v>
      </c>
      <c r="E4" s="18" t="s">
        <v>34</v>
      </c>
      <c r="F4" s="18" t="s">
        <v>35</v>
      </c>
      <c r="G4" s="90" t="s">
        <v>30</v>
      </c>
      <c r="I4" s="86"/>
      <c r="J4" s="17" t="s">
        <v>31</v>
      </c>
      <c r="K4" s="18" t="s">
        <v>32</v>
      </c>
      <c r="L4" s="18" t="s">
        <v>33</v>
      </c>
      <c r="M4" s="18" t="s">
        <v>34</v>
      </c>
      <c r="N4" s="18" t="s">
        <v>35</v>
      </c>
      <c r="O4" s="90" t="s">
        <v>30</v>
      </c>
    </row>
    <row r="5" spans="1:15" ht="18.75" customHeight="1" thickBot="1">
      <c r="A5" s="16"/>
      <c r="B5" s="14" t="s">
        <v>40</v>
      </c>
      <c r="C5" s="15" t="s">
        <v>37</v>
      </c>
      <c r="D5" s="15" t="s">
        <v>41</v>
      </c>
      <c r="E5" s="15" t="s">
        <v>44</v>
      </c>
      <c r="F5" s="15" t="s">
        <v>42</v>
      </c>
      <c r="G5" s="91"/>
      <c r="I5" s="16"/>
      <c r="J5" s="14" t="s">
        <v>38</v>
      </c>
      <c r="K5" s="15" t="s">
        <v>40</v>
      </c>
      <c r="L5" s="15" t="s">
        <v>37</v>
      </c>
      <c r="M5" s="15" t="s">
        <v>41</v>
      </c>
      <c r="N5" s="15" t="s">
        <v>76</v>
      </c>
      <c r="O5" s="91"/>
    </row>
    <row r="6" spans="1:15" ht="18" customHeight="1">
      <c r="A6" s="1" t="s">
        <v>1</v>
      </c>
      <c r="B6" s="24"/>
      <c r="C6" s="25"/>
      <c r="D6" s="25"/>
      <c r="E6" s="25"/>
      <c r="F6" s="25"/>
      <c r="G6" s="26"/>
      <c r="I6" s="1" t="s">
        <v>1</v>
      </c>
      <c r="J6" s="24"/>
      <c r="K6" s="25"/>
      <c r="L6" s="25"/>
      <c r="M6" s="25"/>
      <c r="N6" s="25"/>
      <c r="O6" s="26"/>
    </row>
    <row r="7" spans="1:15" ht="18" customHeight="1">
      <c r="A7" s="2" t="s">
        <v>2</v>
      </c>
      <c r="B7" s="27">
        <v>78</v>
      </c>
      <c r="C7" s="37">
        <v>58</v>
      </c>
      <c r="D7" s="37">
        <v>46</v>
      </c>
      <c r="E7" s="37">
        <v>38</v>
      </c>
      <c r="F7" s="37">
        <v>34</v>
      </c>
      <c r="G7" s="38">
        <f>SUM(B7:F7)</f>
        <v>254</v>
      </c>
      <c r="I7" s="2" t="s">
        <v>2</v>
      </c>
      <c r="J7" s="27">
        <v>79</v>
      </c>
      <c r="K7" s="37">
        <v>66</v>
      </c>
      <c r="L7" s="37">
        <v>54</v>
      </c>
      <c r="M7" s="37">
        <v>43</v>
      </c>
      <c r="N7" s="37">
        <v>29</v>
      </c>
      <c r="O7" s="38">
        <f>SUM(J7:N7)</f>
        <v>271</v>
      </c>
    </row>
    <row r="8" spans="1:15" ht="18" customHeight="1">
      <c r="A8" s="28" t="s">
        <v>58</v>
      </c>
      <c r="B8" s="39">
        <v>11</v>
      </c>
      <c r="C8" s="40"/>
      <c r="D8" s="40"/>
      <c r="E8" s="40"/>
      <c r="F8" s="40"/>
      <c r="G8" s="41">
        <f>SUM(B8:F8)</f>
        <v>11</v>
      </c>
      <c r="I8" s="28" t="s">
        <v>58</v>
      </c>
      <c r="J8" s="39">
        <v>41</v>
      </c>
      <c r="K8" s="40"/>
      <c r="L8" s="40">
        <v>4</v>
      </c>
      <c r="M8" s="40">
        <v>3</v>
      </c>
      <c r="N8" s="40"/>
      <c r="O8" s="41">
        <f>SUM(J8:N8)</f>
        <v>48</v>
      </c>
    </row>
    <row r="9" spans="1:15" ht="18" customHeight="1">
      <c r="A9" s="28" t="s">
        <v>59</v>
      </c>
      <c r="B9" s="42"/>
      <c r="C9" s="43">
        <v>10</v>
      </c>
      <c r="D9" s="43">
        <v>2</v>
      </c>
      <c r="E9" s="43"/>
      <c r="F9" s="43"/>
      <c r="G9" s="41">
        <f t="shared" ref="G9:G55" si="0">SUM(B9:F9)</f>
        <v>12</v>
      </c>
      <c r="I9" s="28" t="s">
        <v>59</v>
      </c>
      <c r="J9" s="42">
        <v>2</v>
      </c>
      <c r="K9" s="43">
        <v>3</v>
      </c>
      <c r="L9" s="43">
        <v>10</v>
      </c>
      <c r="M9" s="43">
        <v>2</v>
      </c>
      <c r="N9" s="43"/>
      <c r="O9" s="41">
        <f t="shared" ref="O9:O12" si="1">SUM(J9:N9)</f>
        <v>17</v>
      </c>
    </row>
    <row r="10" spans="1:15" ht="18" customHeight="1">
      <c r="A10" s="29" t="s">
        <v>60</v>
      </c>
      <c r="B10" s="39">
        <v>3</v>
      </c>
      <c r="C10" s="40">
        <v>12</v>
      </c>
      <c r="D10" s="40">
        <v>13</v>
      </c>
      <c r="E10" s="40"/>
      <c r="F10" s="40"/>
      <c r="G10" s="41">
        <f t="shared" si="0"/>
        <v>28</v>
      </c>
      <c r="I10" s="29" t="s">
        <v>60</v>
      </c>
      <c r="J10" s="39">
        <v>3</v>
      </c>
      <c r="K10" s="40">
        <v>6</v>
      </c>
      <c r="L10" s="40">
        <v>12</v>
      </c>
      <c r="M10" s="40">
        <v>13</v>
      </c>
      <c r="N10" s="40"/>
      <c r="O10" s="41">
        <f t="shared" si="1"/>
        <v>34</v>
      </c>
    </row>
    <row r="11" spans="1:15" ht="18" customHeight="1">
      <c r="A11" s="29" t="s">
        <v>61</v>
      </c>
      <c r="B11" s="39">
        <v>1</v>
      </c>
      <c r="C11" s="40">
        <v>12</v>
      </c>
      <c r="D11" s="40">
        <v>6</v>
      </c>
      <c r="E11" s="40"/>
      <c r="F11" s="40"/>
      <c r="G11" s="41">
        <f t="shared" si="0"/>
        <v>19</v>
      </c>
      <c r="I11" s="29" t="s">
        <v>61</v>
      </c>
      <c r="J11" s="39">
        <v>3</v>
      </c>
      <c r="K11" s="40">
        <v>4</v>
      </c>
      <c r="L11" s="40">
        <v>12</v>
      </c>
      <c r="M11" s="40">
        <v>6</v>
      </c>
      <c r="N11" s="40"/>
      <c r="O11" s="41">
        <f t="shared" si="1"/>
        <v>25</v>
      </c>
    </row>
    <row r="12" spans="1:15" ht="18" customHeight="1">
      <c r="A12" s="2" t="s">
        <v>62</v>
      </c>
      <c r="B12" s="27">
        <v>2</v>
      </c>
      <c r="C12" s="37">
        <v>16</v>
      </c>
      <c r="D12" s="37">
        <v>11</v>
      </c>
      <c r="E12" s="37"/>
      <c r="F12" s="37"/>
      <c r="G12" s="41">
        <f t="shared" si="0"/>
        <v>29</v>
      </c>
      <c r="I12" s="2" t="s">
        <v>62</v>
      </c>
      <c r="J12" s="27">
        <v>3</v>
      </c>
      <c r="K12" s="37">
        <v>4</v>
      </c>
      <c r="L12" s="37">
        <v>15</v>
      </c>
      <c r="M12" s="37">
        <v>11</v>
      </c>
      <c r="N12" s="37"/>
      <c r="O12" s="41">
        <f t="shared" si="1"/>
        <v>33</v>
      </c>
    </row>
    <row r="13" spans="1:15" ht="18" customHeight="1" thickBot="1">
      <c r="A13" s="5" t="s">
        <v>3</v>
      </c>
      <c r="B13" s="30">
        <f>SUM(B7:B12)</f>
        <v>95</v>
      </c>
      <c r="C13" s="31">
        <f t="shared" ref="C13:G13" si="2">SUM(C7:C12)</f>
        <v>108</v>
      </c>
      <c r="D13" s="31">
        <f t="shared" si="2"/>
        <v>78</v>
      </c>
      <c r="E13" s="31">
        <f t="shared" si="2"/>
        <v>38</v>
      </c>
      <c r="F13" s="31">
        <f t="shared" si="2"/>
        <v>34</v>
      </c>
      <c r="G13" s="71">
        <f t="shared" si="2"/>
        <v>353</v>
      </c>
      <c r="I13" s="5" t="s">
        <v>3</v>
      </c>
      <c r="J13" s="30">
        <f>SUM(J7:J12)</f>
        <v>131</v>
      </c>
      <c r="K13" s="31">
        <f t="shared" ref="K13:O13" si="3">SUM(K7:K12)</f>
        <v>83</v>
      </c>
      <c r="L13" s="31">
        <f t="shared" si="3"/>
        <v>107</v>
      </c>
      <c r="M13" s="31">
        <f t="shared" si="3"/>
        <v>78</v>
      </c>
      <c r="N13" s="31">
        <f t="shared" si="3"/>
        <v>29</v>
      </c>
      <c r="O13" s="71">
        <f t="shared" si="3"/>
        <v>428</v>
      </c>
    </row>
    <row r="14" spans="1:15" ht="18" customHeight="1">
      <c r="A14" s="32" t="s">
        <v>4</v>
      </c>
      <c r="B14" s="44"/>
      <c r="C14" s="45"/>
      <c r="D14" s="45"/>
      <c r="E14" s="45"/>
      <c r="F14" s="45"/>
      <c r="G14" s="46"/>
      <c r="I14" s="32" t="s">
        <v>4</v>
      </c>
      <c r="J14" s="44"/>
      <c r="K14" s="45"/>
      <c r="L14" s="45"/>
      <c r="M14" s="45"/>
      <c r="N14" s="45"/>
      <c r="O14" s="46"/>
    </row>
    <row r="15" spans="1:15" ht="18" customHeight="1">
      <c r="A15" s="74" t="s">
        <v>52</v>
      </c>
      <c r="B15" s="35">
        <v>301</v>
      </c>
      <c r="C15" s="47">
        <v>192</v>
      </c>
      <c r="D15" s="47">
        <v>11</v>
      </c>
      <c r="E15" s="47">
        <v>12</v>
      </c>
      <c r="F15" s="47">
        <v>9</v>
      </c>
      <c r="G15" s="48">
        <f t="shared" si="0"/>
        <v>525</v>
      </c>
      <c r="I15" s="74" t="s">
        <v>52</v>
      </c>
      <c r="J15" s="35">
        <v>248</v>
      </c>
      <c r="K15" s="47">
        <v>271</v>
      </c>
      <c r="L15" s="47">
        <v>15</v>
      </c>
      <c r="M15" s="47">
        <v>6</v>
      </c>
      <c r="N15" s="47">
        <v>10</v>
      </c>
      <c r="O15" s="48">
        <f t="shared" ref="O15:O17" si="4">SUM(J15:N15)</f>
        <v>550</v>
      </c>
    </row>
    <row r="16" spans="1:15" ht="18" customHeight="1">
      <c r="A16" s="23" t="s">
        <v>50</v>
      </c>
      <c r="B16" s="49"/>
      <c r="C16" s="50"/>
      <c r="D16" s="50">
        <v>121</v>
      </c>
      <c r="E16" s="50">
        <v>123</v>
      </c>
      <c r="F16" s="50">
        <v>20</v>
      </c>
      <c r="G16" s="41">
        <f t="shared" si="0"/>
        <v>264</v>
      </c>
      <c r="I16" s="23" t="s">
        <v>50</v>
      </c>
      <c r="J16" s="49"/>
      <c r="K16" s="50"/>
      <c r="L16" s="50">
        <v>158</v>
      </c>
      <c r="M16" s="50">
        <v>120</v>
      </c>
      <c r="N16" s="50">
        <v>34</v>
      </c>
      <c r="O16" s="41">
        <f t="shared" si="4"/>
        <v>312</v>
      </c>
    </row>
    <row r="17" spans="1:15" ht="18" customHeight="1">
      <c r="A17" s="7" t="s">
        <v>51</v>
      </c>
      <c r="B17" s="51">
        <v>157</v>
      </c>
      <c r="C17" s="52">
        <v>126</v>
      </c>
      <c r="D17" s="52">
        <v>107</v>
      </c>
      <c r="E17" s="52">
        <v>64</v>
      </c>
      <c r="F17" s="52">
        <v>10</v>
      </c>
      <c r="G17" s="41">
        <f t="shared" si="0"/>
        <v>464</v>
      </c>
      <c r="I17" s="7" t="s">
        <v>51</v>
      </c>
      <c r="J17" s="51">
        <v>175</v>
      </c>
      <c r="K17" s="52">
        <v>141</v>
      </c>
      <c r="L17" s="52">
        <v>121</v>
      </c>
      <c r="M17" s="52">
        <v>108</v>
      </c>
      <c r="N17" s="52">
        <v>16</v>
      </c>
      <c r="O17" s="41">
        <f t="shared" si="4"/>
        <v>561</v>
      </c>
    </row>
    <row r="18" spans="1:15" ht="18" customHeight="1" thickBot="1">
      <c r="A18" s="5" t="s">
        <v>5</v>
      </c>
      <c r="B18" s="30">
        <f>SUM(B15:B17)</f>
        <v>458</v>
      </c>
      <c r="C18" s="31">
        <f t="shared" ref="C18:G18" si="5">SUM(C15:C17)</f>
        <v>318</v>
      </c>
      <c r="D18" s="31">
        <f t="shared" si="5"/>
        <v>239</v>
      </c>
      <c r="E18" s="31">
        <f t="shared" si="5"/>
        <v>199</v>
      </c>
      <c r="F18" s="31">
        <f t="shared" si="5"/>
        <v>39</v>
      </c>
      <c r="G18" s="71">
        <f t="shared" si="5"/>
        <v>1253</v>
      </c>
      <c r="I18" s="5" t="s">
        <v>5</v>
      </c>
      <c r="J18" s="30">
        <f>SUM(J15:J17)</f>
        <v>423</v>
      </c>
      <c r="K18" s="31">
        <f t="shared" ref="K18:O18" si="6">SUM(K15:K17)</f>
        <v>412</v>
      </c>
      <c r="L18" s="31">
        <f t="shared" si="6"/>
        <v>294</v>
      </c>
      <c r="M18" s="31">
        <f t="shared" si="6"/>
        <v>234</v>
      </c>
      <c r="N18" s="31">
        <f t="shared" si="6"/>
        <v>60</v>
      </c>
      <c r="O18" s="71">
        <f t="shared" si="6"/>
        <v>1423</v>
      </c>
    </row>
    <row r="19" spans="1:15" ht="18" customHeight="1">
      <c r="A19" s="32" t="s">
        <v>6</v>
      </c>
      <c r="B19" s="44"/>
      <c r="C19" s="45"/>
      <c r="D19" s="45"/>
      <c r="E19" s="45"/>
      <c r="F19" s="45"/>
      <c r="G19" s="46"/>
      <c r="I19" s="32" t="s">
        <v>6</v>
      </c>
      <c r="J19" s="44"/>
      <c r="K19" s="45"/>
      <c r="L19" s="45"/>
      <c r="M19" s="45"/>
      <c r="N19" s="45"/>
      <c r="O19" s="46"/>
    </row>
    <row r="20" spans="1:15" ht="18" customHeight="1">
      <c r="A20" s="6" t="s">
        <v>7</v>
      </c>
      <c r="B20" s="53">
        <v>128</v>
      </c>
      <c r="C20" s="54">
        <v>120</v>
      </c>
      <c r="D20" s="54">
        <v>71</v>
      </c>
      <c r="E20" s="54">
        <v>76</v>
      </c>
      <c r="F20" s="54">
        <v>26</v>
      </c>
      <c r="G20" s="48">
        <f t="shared" si="0"/>
        <v>421</v>
      </c>
      <c r="I20" s="6" t="s">
        <v>7</v>
      </c>
      <c r="J20" s="53">
        <v>110</v>
      </c>
      <c r="K20" s="54">
        <v>116</v>
      </c>
      <c r="L20" s="54">
        <v>115</v>
      </c>
      <c r="M20" s="54">
        <v>71</v>
      </c>
      <c r="N20" s="54">
        <v>24</v>
      </c>
      <c r="O20" s="48">
        <f t="shared" ref="O20:O22" si="7">SUM(J20:N20)</f>
        <v>436</v>
      </c>
    </row>
    <row r="21" spans="1:15" ht="18" customHeight="1">
      <c r="A21" s="4" t="s">
        <v>8</v>
      </c>
      <c r="B21" s="55">
        <v>122</v>
      </c>
      <c r="C21" s="56">
        <v>91</v>
      </c>
      <c r="D21" s="56">
        <v>64</v>
      </c>
      <c r="E21" s="56">
        <v>69</v>
      </c>
      <c r="F21" s="56">
        <v>33</v>
      </c>
      <c r="G21" s="41">
        <f t="shared" si="0"/>
        <v>379</v>
      </c>
      <c r="I21" s="4" t="s">
        <v>8</v>
      </c>
      <c r="J21" s="55">
        <v>111</v>
      </c>
      <c r="K21" s="56">
        <v>107</v>
      </c>
      <c r="L21" s="56">
        <v>72</v>
      </c>
      <c r="M21" s="56">
        <v>61</v>
      </c>
      <c r="N21" s="56">
        <v>42</v>
      </c>
      <c r="O21" s="41">
        <f t="shared" si="7"/>
        <v>393</v>
      </c>
    </row>
    <row r="22" spans="1:15" ht="18" customHeight="1">
      <c r="A22" s="2" t="s">
        <v>9</v>
      </c>
      <c r="B22" s="27">
        <v>124</v>
      </c>
      <c r="C22" s="37">
        <v>137</v>
      </c>
      <c r="D22" s="37">
        <v>58</v>
      </c>
      <c r="E22" s="37">
        <v>46</v>
      </c>
      <c r="F22" s="37">
        <v>37</v>
      </c>
      <c r="G22" s="41">
        <f t="shared" si="0"/>
        <v>402</v>
      </c>
      <c r="I22" s="2" t="s">
        <v>9</v>
      </c>
      <c r="J22" s="27">
        <v>135</v>
      </c>
      <c r="K22" s="37">
        <v>90</v>
      </c>
      <c r="L22" s="37">
        <v>100</v>
      </c>
      <c r="M22" s="37">
        <v>52</v>
      </c>
      <c r="N22" s="37">
        <v>48</v>
      </c>
      <c r="O22" s="41">
        <f t="shared" si="7"/>
        <v>425</v>
      </c>
    </row>
    <row r="23" spans="1:15" ht="18" customHeight="1" thickBot="1">
      <c r="A23" s="8" t="s">
        <v>10</v>
      </c>
      <c r="B23" s="57">
        <f>SUM(B20:B22)</f>
        <v>374</v>
      </c>
      <c r="C23" s="58">
        <f t="shared" ref="C23:G23" si="8">SUM(C20:C22)</f>
        <v>348</v>
      </c>
      <c r="D23" s="58">
        <f t="shared" si="8"/>
        <v>193</v>
      </c>
      <c r="E23" s="58">
        <f t="shared" si="8"/>
        <v>191</v>
      </c>
      <c r="F23" s="58">
        <f t="shared" si="8"/>
        <v>96</v>
      </c>
      <c r="G23" s="72">
        <f t="shared" si="8"/>
        <v>1202</v>
      </c>
      <c r="I23" s="8" t="s">
        <v>10</v>
      </c>
      <c r="J23" s="57">
        <f>SUM(J20:J22)</f>
        <v>356</v>
      </c>
      <c r="K23" s="58">
        <f t="shared" ref="K23:O23" si="9">SUM(K20:K22)</f>
        <v>313</v>
      </c>
      <c r="L23" s="58">
        <f t="shared" si="9"/>
        <v>287</v>
      </c>
      <c r="M23" s="58">
        <f t="shared" si="9"/>
        <v>184</v>
      </c>
      <c r="N23" s="58">
        <f t="shared" si="9"/>
        <v>114</v>
      </c>
      <c r="O23" s="72">
        <f t="shared" si="9"/>
        <v>1254</v>
      </c>
    </row>
    <row r="24" spans="1:15" ht="18" customHeight="1">
      <c r="A24" s="32" t="s">
        <v>11</v>
      </c>
      <c r="B24" s="44"/>
      <c r="C24" s="45"/>
      <c r="D24" s="45"/>
      <c r="E24" s="45"/>
      <c r="F24" s="45"/>
      <c r="G24" s="46"/>
      <c r="I24" s="32" t="s">
        <v>11</v>
      </c>
      <c r="J24" s="44"/>
      <c r="K24" s="45"/>
      <c r="L24" s="45"/>
      <c r="M24" s="45"/>
      <c r="N24" s="45"/>
      <c r="O24" s="46"/>
    </row>
    <row r="25" spans="1:15" ht="18" customHeight="1">
      <c r="A25" s="74" t="s">
        <v>53</v>
      </c>
      <c r="B25" s="35">
        <v>1704</v>
      </c>
      <c r="C25" s="47"/>
      <c r="D25" s="47"/>
      <c r="E25" s="47"/>
      <c r="F25" s="47"/>
      <c r="G25" s="48">
        <f t="shared" si="0"/>
        <v>1704</v>
      </c>
      <c r="I25" s="74" t="s">
        <v>53</v>
      </c>
      <c r="J25" s="35">
        <v>1608</v>
      </c>
      <c r="K25" s="47">
        <v>6</v>
      </c>
      <c r="L25" s="47"/>
      <c r="M25" s="47"/>
      <c r="N25" s="47"/>
      <c r="O25" s="48">
        <f t="shared" ref="O25:O46" si="10">SUM(J25:N25)</f>
        <v>1614</v>
      </c>
    </row>
    <row r="26" spans="1:15" ht="18" customHeight="1">
      <c r="A26" s="34" t="s">
        <v>54</v>
      </c>
      <c r="B26" s="59">
        <v>38</v>
      </c>
      <c r="C26" s="60">
        <v>97</v>
      </c>
      <c r="D26" s="60">
        <v>73</v>
      </c>
      <c r="E26" s="60">
        <v>78</v>
      </c>
      <c r="F26" s="60">
        <v>79</v>
      </c>
      <c r="G26" s="61">
        <f t="shared" si="0"/>
        <v>365</v>
      </c>
      <c r="I26" s="34" t="s">
        <v>54</v>
      </c>
      <c r="J26" s="59">
        <v>50</v>
      </c>
      <c r="K26" s="60">
        <v>97</v>
      </c>
      <c r="L26" s="60">
        <v>92</v>
      </c>
      <c r="M26" s="60">
        <v>71</v>
      </c>
      <c r="N26" s="60">
        <v>90</v>
      </c>
      <c r="O26" s="61">
        <f t="shared" si="10"/>
        <v>400</v>
      </c>
    </row>
    <row r="27" spans="1:15" ht="18" customHeight="1">
      <c r="A27" s="9" t="s">
        <v>63</v>
      </c>
      <c r="B27" s="62">
        <v>24</v>
      </c>
      <c r="C27" s="63">
        <v>85</v>
      </c>
      <c r="D27" s="63">
        <v>52</v>
      </c>
      <c r="E27" s="63">
        <v>33</v>
      </c>
      <c r="F27" s="63">
        <v>18</v>
      </c>
      <c r="G27" s="41">
        <f t="shared" si="0"/>
        <v>212</v>
      </c>
      <c r="I27" s="9" t="s">
        <v>63</v>
      </c>
      <c r="J27" s="62">
        <v>43</v>
      </c>
      <c r="K27" s="63">
        <v>96</v>
      </c>
      <c r="L27" s="63">
        <v>58</v>
      </c>
      <c r="M27" s="63">
        <v>48</v>
      </c>
      <c r="N27" s="63">
        <v>29</v>
      </c>
      <c r="O27" s="41">
        <f t="shared" si="10"/>
        <v>274</v>
      </c>
    </row>
    <row r="28" spans="1:15" ht="18" customHeight="1">
      <c r="A28" s="9" t="s">
        <v>64</v>
      </c>
      <c r="B28" s="62">
        <v>28</v>
      </c>
      <c r="C28" s="63">
        <v>95</v>
      </c>
      <c r="D28" s="63">
        <v>103</v>
      </c>
      <c r="E28" s="63">
        <v>73</v>
      </c>
      <c r="F28" s="63">
        <v>75</v>
      </c>
      <c r="G28" s="41">
        <f t="shared" si="0"/>
        <v>374</v>
      </c>
      <c r="I28" s="9" t="s">
        <v>64</v>
      </c>
      <c r="J28" s="62">
        <v>38</v>
      </c>
      <c r="K28" s="63">
        <v>103</v>
      </c>
      <c r="L28" s="63">
        <v>91</v>
      </c>
      <c r="M28" s="63">
        <v>103</v>
      </c>
      <c r="N28" s="63">
        <v>61</v>
      </c>
      <c r="O28" s="41">
        <f t="shared" si="10"/>
        <v>396</v>
      </c>
    </row>
    <row r="29" spans="1:15" ht="18" customHeight="1">
      <c r="A29" s="9" t="s">
        <v>65</v>
      </c>
      <c r="B29" s="62">
        <v>35</v>
      </c>
      <c r="C29" s="63">
        <v>120</v>
      </c>
      <c r="D29" s="63">
        <v>85</v>
      </c>
      <c r="E29" s="63">
        <v>69</v>
      </c>
      <c r="F29" s="63">
        <v>20</v>
      </c>
      <c r="G29" s="41">
        <f t="shared" si="0"/>
        <v>329</v>
      </c>
      <c r="I29" s="9" t="s">
        <v>65</v>
      </c>
      <c r="J29" s="62">
        <v>66</v>
      </c>
      <c r="K29" s="63">
        <v>129</v>
      </c>
      <c r="L29" s="63">
        <v>115</v>
      </c>
      <c r="M29" s="63">
        <v>81</v>
      </c>
      <c r="N29" s="63">
        <v>14</v>
      </c>
      <c r="O29" s="41">
        <f t="shared" si="10"/>
        <v>405</v>
      </c>
    </row>
    <row r="30" spans="1:15" ht="18" customHeight="1">
      <c r="A30" s="9" t="s">
        <v>66</v>
      </c>
      <c r="B30" s="62">
        <v>35</v>
      </c>
      <c r="C30" s="63">
        <v>78</v>
      </c>
      <c r="D30" s="63">
        <v>53</v>
      </c>
      <c r="E30" s="63">
        <v>27</v>
      </c>
      <c r="F30" s="63">
        <v>42</v>
      </c>
      <c r="G30" s="41">
        <f t="shared" si="0"/>
        <v>235</v>
      </c>
      <c r="I30" s="9" t="s">
        <v>66</v>
      </c>
      <c r="J30" s="62">
        <v>55</v>
      </c>
      <c r="K30" s="63">
        <v>97</v>
      </c>
      <c r="L30" s="63">
        <v>51</v>
      </c>
      <c r="M30" s="63">
        <v>41</v>
      </c>
      <c r="N30" s="63">
        <v>40</v>
      </c>
      <c r="O30" s="41">
        <f t="shared" si="10"/>
        <v>284</v>
      </c>
    </row>
    <row r="31" spans="1:15" ht="18" customHeight="1">
      <c r="A31" s="9" t="s">
        <v>67</v>
      </c>
      <c r="B31" s="62">
        <v>26</v>
      </c>
      <c r="C31" s="63">
        <v>95</v>
      </c>
      <c r="D31" s="63">
        <v>91</v>
      </c>
      <c r="E31" s="63">
        <v>76</v>
      </c>
      <c r="F31" s="63">
        <v>57</v>
      </c>
      <c r="G31" s="41">
        <f t="shared" si="0"/>
        <v>345</v>
      </c>
      <c r="I31" s="9" t="s">
        <v>67</v>
      </c>
      <c r="J31" s="62">
        <v>75</v>
      </c>
      <c r="K31" s="63">
        <v>132</v>
      </c>
      <c r="L31" s="63">
        <v>97</v>
      </c>
      <c r="M31" s="63">
        <v>85</v>
      </c>
      <c r="N31" s="63">
        <v>31</v>
      </c>
      <c r="O31" s="41">
        <f t="shared" si="10"/>
        <v>420</v>
      </c>
    </row>
    <row r="32" spans="1:15" ht="18" customHeight="1">
      <c r="A32" s="9" t="s">
        <v>68</v>
      </c>
      <c r="B32" s="62">
        <v>19</v>
      </c>
      <c r="C32" s="63">
        <v>93</v>
      </c>
      <c r="D32" s="63">
        <v>74</v>
      </c>
      <c r="E32" s="63">
        <v>67</v>
      </c>
      <c r="F32" s="63">
        <v>55</v>
      </c>
      <c r="G32" s="41">
        <f t="shared" si="0"/>
        <v>308</v>
      </c>
      <c r="I32" s="9" t="s">
        <v>68</v>
      </c>
      <c r="J32" s="62">
        <v>18</v>
      </c>
      <c r="K32" s="63">
        <v>99</v>
      </c>
      <c r="L32" s="63">
        <v>84</v>
      </c>
      <c r="M32" s="63">
        <v>69</v>
      </c>
      <c r="N32" s="63">
        <v>66</v>
      </c>
      <c r="O32" s="41">
        <f t="shared" si="10"/>
        <v>336</v>
      </c>
    </row>
    <row r="33" spans="1:15" ht="18" customHeight="1">
      <c r="A33" s="9" t="s">
        <v>69</v>
      </c>
      <c r="B33" s="62">
        <v>39</v>
      </c>
      <c r="C33" s="63">
        <v>97</v>
      </c>
      <c r="D33" s="63">
        <v>76</v>
      </c>
      <c r="E33" s="63">
        <v>66</v>
      </c>
      <c r="F33" s="63">
        <v>27</v>
      </c>
      <c r="G33" s="41">
        <f t="shared" si="0"/>
        <v>305</v>
      </c>
      <c r="I33" s="9" t="s">
        <v>69</v>
      </c>
      <c r="J33" s="62">
        <v>56</v>
      </c>
      <c r="K33" s="63">
        <v>99</v>
      </c>
      <c r="L33" s="63">
        <v>96</v>
      </c>
      <c r="M33" s="63">
        <v>71</v>
      </c>
      <c r="N33" s="63">
        <v>40</v>
      </c>
      <c r="O33" s="41">
        <f t="shared" si="10"/>
        <v>362</v>
      </c>
    </row>
    <row r="34" spans="1:15" ht="18" customHeight="1">
      <c r="A34" s="9" t="s">
        <v>70</v>
      </c>
      <c r="B34" s="62">
        <v>32</v>
      </c>
      <c r="C34" s="63">
        <v>94</v>
      </c>
      <c r="D34" s="63">
        <v>29</v>
      </c>
      <c r="E34" s="63">
        <v>27</v>
      </c>
      <c r="F34" s="63">
        <v>19</v>
      </c>
      <c r="G34" s="41">
        <f t="shared" si="0"/>
        <v>201</v>
      </c>
      <c r="I34" s="9" t="s">
        <v>70</v>
      </c>
      <c r="J34" s="62">
        <v>43</v>
      </c>
      <c r="K34" s="63">
        <v>85</v>
      </c>
      <c r="L34" s="63">
        <v>76</v>
      </c>
      <c r="M34" s="63">
        <v>22</v>
      </c>
      <c r="N34" s="63">
        <v>21</v>
      </c>
      <c r="O34" s="41">
        <f t="shared" si="10"/>
        <v>247</v>
      </c>
    </row>
    <row r="35" spans="1:15" ht="18" customHeight="1">
      <c r="A35" s="9" t="s">
        <v>71</v>
      </c>
      <c r="B35" s="62">
        <v>47</v>
      </c>
      <c r="C35" s="63">
        <v>122</v>
      </c>
      <c r="D35" s="63">
        <v>173</v>
      </c>
      <c r="E35" s="63">
        <v>131</v>
      </c>
      <c r="F35" s="63">
        <v>19</v>
      </c>
      <c r="G35" s="41">
        <f t="shared" si="0"/>
        <v>492</v>
      </c>
      <c r="I35" s="9" t="s">
        <v>71</v>
      </c>
      <c r="J35" s="62">
        <v>87</v>
      </c>
      <c r="K35" s="63">
        <v>131</v>
      </c>
      <c r="L35" s="63">
        <v>122</v>
      </c>
      <c r="M35" s="63">
        <v>171</v>
      </c>
      <c r="N35" s="63">
        <v>50</v>
      </c>
      <c r="O35" s="41">
        <f t="shared" si="10"/>
        <v>561</v>
      </c>
    </row>
    <row r="36" spans="1:15" ht="18" customHeight="1">
      <c r="A36" s="9" t="s">
        <v>72</v>
      </c>
      <c r="B36" s="62">
        <v>30</v>
      </c>
      <c r="C36" s="63">
        <v>95</v>
      </c>
      <c r="D36" s="63">
        <v>87</v>
      </c>
      <c r="E36" s="63">
        <v>80</v>
      </c>
      <c r="F36" s="63">
        <v>71</v>
      </c>
      <c r="G36" s="41">
        <f t="shared" si="0"/>
        <v>363</v>
      </c>
      <c r="I36" s="9" t="s">
        <v>72</v>
      </c>
      <c r="J36" s="62">
        <v>73</v>
      </c>
      <c r="K36" s="63">
        <v>130</v>
      </c>
      <c r="L36" s="63">
        <v>108</v>
      </c>
      <c r="M36" s="63">
        <v>84</v>
      </c>
      <c r="N36" s="63">
        <v>62</v>
      </c>
      <c r="O36" s="41">
        <f t="shared" si="10"/>
        <v>457</v>
      </c>
    </row>
    <row r="37" spans="1:15" ht="18" customHeight="1">
      <c r="A37" s="9" t="s">
        <v>73</v>
      </c>
      <c r="B37" s="62">
        <v>24</v>
      </c>
      <c r="C37" s="63">
        <v>92</v>
      </c>
      <c r="D37" s="63">
        <v>64</v>
      </c>
      <c r="E37" s="63">
        <v>53</v>
      </c>
      <c r="F37" s="63">
        <v>53</v>
      </c>
      <c r="G37" s="41">
        <f t="shared" si="0"/>
        <v>286</v>
      </c>
      <c r="I37" s="9" t="s">
        <v>73</v>
      </c>
      <c r="J37" s="62">
        <v>35</v>
      </c>
      <c r="K37" s="63">
        <v>97</v>
      </c>
      <c r="L37" s="63">
        <v>83</v>
      </c>
      <c r="M37" s="63">
        <v>59</v>
      </c>
      <c r="N37" s="63">
        <v>54</v>
      </c>
      <c r="O37" s="41">
        <f t="shared" si="10"/>
        <v>328</v>
      </c>
    </row>
    <row r="38" spans="1:15" ht="18" customHeight="1">
      <c r="A38" s="9" t="s">
        <v>74</v>
      </c>
      <c r="B38" s="62">
        <v>29</v>
      </c>
      <c r="C38" s="63">
        <v>97</v>
      </c>
      <c r="D38" s="63">
        <v>72</v>
      </c>
      <c r="E38" s="63">
        <v>60</v>
      </c>
      <c r="F38" s="63">
        <v>43</v>
      </c>
      <c r="G38" s="41">
        <f t="shared" si="0"/>
        <v>301</v>
      </c>
      <c r="I38" s="9" t="s">
        <v>74</v>
      </c>
      <c r="J38" s="62">
        <v>39</v>
      </c>
      <c r="K38" s="63">
        <v>100</v>
      </c>
      <c r="L38" s="63">
        <v>87</v>
      </c>
      <c r="M38" s="63">
        <v>69</v>
      </c>
      <c r="N38" s="63">
        <v>52</v>
      </c>
      <c r="O38" s="41">
        <f t="shared" si="10"/>
        <v>347</v>
      </c>
    </row>
    <row r="39" spans="1:15" ht="18" customHeight="1">
      <c r="A39" s="9" t="s">
        <v>12</v>
      </c>
      <c r="B39" s="62">
        <v>31</v>
      </c>
      <c r="C39" s="63">
        <v>95</v>
      </c>
      <c r="D39" s="63">
        <v>85</v>
      </c>
      <c r="E39" s="63">
        <v>69</v>
      </c>
      <c r="F39" s="63">
        <v>57</v>
      </c>
      <c r="G39" s="41">
        <f t="shared" si="0"/>
        <v>337</v>
      </c>
      <c r="I39" s="9" t="s">
        <v>12</v>
      </c>
      <c r="J39" s="62">
        <v>65</v>
      </c>
      <c r="K39" s="63">
        <v>97</v>
      </c>
      <c r="L39" s="63">
        <v>92</v>
      </c>
      <c r="M39" s="63">
        <v>84</v>
      </c>
      <c r="N39" s="63">
        <v>22</v>
      </c>
      <c r="O39" s="41">
        <f t="shared" si="10"/>
        <v>360</v>
      </c>
    </row>
    <row r="40" spans="1:15" ht="18" customHeight="1">
      <c r="A40" s="9" t="s">
        <v>75</v>
      </c>
      <c r="B40" s="62">
        <v>27</v>
      </c>
      <c r="C40" s="63">
        <v>69</v>
      </c>
      <c r="D40" s="63">
        <v>36</v>
      </c>
      <c r="E40" s="63">
        <v>41</v>
      </c>
      <c r="F40" s="63">
        <v>23</v>
      </c>
      <c r="G40" s="41">
        <f t="shared" si="0"/>
        <v>196</v>
      </c>
      <c r="I40" s="9" t="s">
        <v>75</v>
      </c>
      <c r="J40" s="62">
        <v>35</v>
      </c>
      <c r="K40" s="63">
        <v>75</v>
      </c>
      <c r="L40" s="63">
        <v>53</v>
      </c>
      <c r="M40" s="63">
        <v>30</v>
      </c>
      <c r="N40" s="63">
        <v>28</v>
      </c>
      <c r="O40" s="41">
        <f t="shared" si="10"/>
        <v>221</v>
      </c>
    </row>
    <row r="41" spans="1:15" ht="18" customHeight="1">
      <c r="A41" s="4" t="s">
        <v>13</v>
      </c>
      <c r="B41" s="62">
        <v>65</v>
      </c>
      <c r="C41" s="63">
        <v>141</v>
      </c>
      <c r="D41" s="63">
        <v>112</v>
      </c>
      <c r="E41" s="63">
        <v>96</v>
      </c>
      <c r="F41" s="63">
        <v>24</v>
      </c>
      <c r="G41" s="41">
        <f t="shared" si="0"/>
        <v>438</v>
      </c>
      <c r="I41" s="4" t="s">
        <v>13</v>
      </c>
      <c r="J41" s="62">
        <v>81</v>
      </c>
      <c r="K41" s="63">
        <v>154</v>
      </c>
      <c r="L41" s="63">
        <v>135</v>
      </c>
      <c r="M41" s="63">
        <v>109</v>
      </c>
      <c r="N41" s="63">
        <v>43</v>
      </c>
      <c r="O41" s="41">
        <f t="shared" si="10"/>
        <v>522</v>
      </c>
    </row>
    <row r="42" spans="1:15" ht="18" customHeight="1">
      <c r="A42" s="4" t="s">
        <v>14</v>
      </c>
      <c r="B42" s="55">
        <v>33</v>
      </c>
      <c r="C42" s="56">
        <v>94</v>
      </c>
      <c r="D42" s="56">
        <v>82</v>
      </c>
      <c r="E42" s="56">
        <v>62</v>
      </c>
      <c r="F42" s="56">
        <v>68</v>
      </c>
      <c r="G42" s="41">
        <f t="shared" si="0"/>
        <v>339</v>
      </c>
      <c r="I42" s="4" t="s">
        <v>14</v>
      </c>
      <c r="J42" s="55">
        <v>43</v>
      </c>
      <c r="K42" s="56">
        <v>100</v>
      </c>
      <c r="L42" s="56">
        <v>94</v>
      </c>
      <c r="M42" s="56">
        <v>75</v>
      </c>
      <c r="N42" s="56">
        <v>71</v>
      </c>
      <c r="O42" s="41">
        <f t="shared" si="10"/>
        <v>383</v>
      </c>
    </row>
    <row r="43" spans="1:15" ht="18" customHeight="1">
      <c r="A43" s="4" t="s">
        <v>15</v>
      </c>
      <c r="B43" s="55">
        <v>27</v>
      </c>
      <c r="C43" s="56">
        <v>72</v>
      </c>
      <c r="D43" s="56">
        <v>54</v>
      </c>
      <c r="E43" s="56">
        <v>39</v>
      </c>
      <c r="F43" s="56">
        <v>36</v>
      </c>
      <c r="G43" s="41">
        <f t="shared" si="0"/>
        <v>228</v>
      </c>
      <c r="I43" s="4" t="s">
        <v>15</v>
      </c>
      <c r="J43" s="55">
        <v>53</v>
      </c>
      <c r="K43" s="56">
        <v>74</v>
      </c>
      <c r="L43" s="56">
        <v>69</v>
      </c>
      <c r="M43" s="56">
        <v>53</v>
      </c>
      <c r="N43" s="56">
        <v>43</v>
      </c>
      <c r="O43" s="41">
        <f t="shared" si="10"/>
        <v>292</v>
      </c>
    </row>
    <row r="44" spans="1:15" ht="18" customHeight="1">
      <c r="A44" s="3" t="s">
        <v>16</v>
      </c>
      <c r="B44" s="64">
        <v>14</v>
      </c>
      <c r="C44" s="65">
        <v>69</v>
      </c>
      <c r="D44" s="65"/>
      <c r="E44" s="65"/>
      <c r="F44" s="65"/>
      <c r="G44" s="41">
        <f t="shared" si="0"/>
        <v>83</v>
      </c>
      <c r="I44" s="3" t="s">
        <v>16</v>
      </c>
      <c r="J44" s="64">
        <v>24</v>
      </c>
      <c r="K44" s="65">
        <v>76</v>
      </c>
      <c r="L44" s="65">
        <v>66</v>
      </c>
      <c r="M44" s="65"/>
      <c r="N44" s="65"/>
      <c r="O44" s="41">
        <f t="shared" si="10"/>
        <v>166</v>
      </c>
    </row>
    <row r="45" spans="1:15" ht="18" customHeight="1">
      <c r="A45" s="9" t="s">
        <v>17</v>
      </c>
      <c r="B45" s="62">
        <v>118</v>
      </c>
      <c r="C45" s="63">
        <v>65</v>
      </c>
      <c r="D45" s="63">
        <v>29</v>
      </c>
      <c r="E45" s="63">
        <v>14</v>
      </c>
      <c r="F45" s="63">
        <v>4</v>
      </c>
      <c r="G45" s="41">
        <f t="shared" si="0"/>
        <v>230</v>
      </c>
      <c r="I45" s="9" t="s">
        <v>17</v>
      </c>
      <c r="J45" s="62">
        <v>112</v>
      </c>
      <c r="K45" s="63">
        <v>78</v>
      </c>
      <c r="L45" s="63">
        <v>55</v>
      </c>
      <c r="M45" s="63">
        <v>10</v>
      </c>
      <c r="N45" s="63">
        <v>8</v>
      </c>
      <c r="O45" s="41">
        <f t="shared" si="10"/>
        <v>263</v>
      </c>
    </row>
    <row r="46" spans="1:15" ht="18" customHeight="1">
      <c r="A46" s="13" t="s">
        <v>26</v>
      </c>
      <c r="B46" s="66"/>
      <c r="C46" s="67"/>
      <c r="D46" s="67"/>
      <c r="E46" s="67"/>
      <c r="F46" s="67"/>
      <c r="G46" s="41">
        <f t="shared" si="0"/>
        <v>0</v>
      </c>
      <c r="I46" s="13" t="s">
        <v>26</v>
      </c>
      <c r="J46" s="66">
        <v>10</v>
      </c>
      <c r="K46" s="67">
        <v>76</v>
      </c>
      <c r="L46" s="67"/>
      <c r="M46" s="67"/>
      <c r="N46" s="67"/>
      <c r="O46" s="41">
        <f t="shared" si="10"/>
        <v>86</v>
      </c>
    </row>
    <row r="47" spans="1:15" ht="18" customHeight="1" thickBot="1">
      <c r="A47" s="5" t="s">
        <v>18</v>
      </c>
      <c r="B47" s="30">
        <f>SUM(B25:B46)</f>
        <v>2425</v>
      </c>
      <c r="C47" s="31">
        <f t="shared" ref="C47:G47" si="11">SUM(C25:C46)</f>
        <v>1865</v>
      </c>
      <c r="D47" s="31">
        <f t="shared" si="11"/>
        <v>1430</v>
      </c>
      <c r="E47" s="31">
        <f t="shared" si="11"/>
        <v>1161</v>
      </c>
      <c r="F47" s="31">
        <f t="shared" si="11"/>
        <v>790</v>
      </c>
      <c r="G47" s="71">
        <f t="shared" si="11"/>
        <v>7671</v>
      </c>
      <c r="I47" s="5" t="s">
        <v>18</v>
      </c>
      <c r="J47" s="30">
        <f>SUM(J25:J46)</f>
        <v>2709</v>
      </c>
      <c r="K47" s="31">
        <f t="shared" ref="K47:O47" si="12">SUM(K25:K46)</f>
        <v>2131</v>
      </c>
      <c r="L47" s="31">
        <f t="shared" si="12"/>
        <v>1724</v>
      </c>
      <c r="M47" s="31">
        <f t="shared" si="12"/>
        <v>1335</v>
      </c>
      <c r="N47" s="31">
        <f t="shared" si="12"/>
        <v>825</v>
      </c>
      <c r="O47" s="71">
        <f t="shared" si="12"/>
        <v>8724</v>
      </c>
    </row>
    <row r="48" spans="1:15" ht="18" customHeight="1">
      <c r="A48" s="32" t="s">
        <v>19</v>
      </c>
      <c r="B48" s="44"/>
      <c r="C48" s="45"/>
      <c r="D48" s="45"/>
      <c r="E48" s="45"/>
      <c r="F48" s="45"/>
      <c r="G48" s="46"/>
      <c r="I48" s="32" t="s">
        <v>19</v>
      </c>
      <c r="J48" s="44"/>
      <c r="K48" s="45"/>
      <c r="L48" s="45"/>
      <c r="M48" s="45"/>
      <c r="N48" s="45"/>
      <c r="O48" s="46"/>
    </row>
    <row r="49" spans="1:15" ht="18" customHeight="1">
      <c r="A49" s="33" t="s">
        <v>20</v>
      </c>
      <c r="B49" s="35">
        <v>80</v>
      </c>
      <c r="C49" s="47">
        <v>80</v>
      </c>
      <c r="D49" s="47">
        <v>60</v>
      </c>
      <c r="E49" s="47">
        <v>59</v>
      </c>
      <c r="F49" s="47">
        <v>96</v>
      </c>
      <c r="G49" s="48">
        <f t="shared" si="0"/>
        <v>375</v>
      </c>
      <c r="I49" s="33" t="s">
        <v>20</v>
      </c>
      <c r="J49" s="35">
        <v>80</v>
      </c>
      <c r="K49" s="47">
        <v>80</v>
      </c>
      <c r="L49" s="47">
        <v>79</v>
      </c>
      <c r="M49" s="47">
        <v>60</v>
      </c>
      <c r="N49" s="47">
        <v>112</v>
      </c>
      <c r="O49" s="48">
        <f t="shared" ref="O49:O52" si="13">SUM(J49:N49)</f>
        <v>411</v>
      </c>
    </row>
    <row r="50" spans="1:15" ht="18" customHeight="1">
      <c r="A50" s="36" t="s">
        <v>55</v>
      </c>
      <c r="B50" s="27">
        <v>239</v>
      </c>
      <c r="C50" s="37"/>
      <c r="D50" s="37"/>
      <c r="E50" s="37"/>
      <c r="F50" s="37"/>
      <c r="G50" s="61">
        <f t="shared" si="0"/>
        <v>239</v>
      </c>
      <c r="I50" s="36" t="s">
        <v>55</v>
      </c>
      <c r="J50" s="27">
        <v>323</v>
      </c>
      <c r="K50" s="37"/>
      <c r="L50" s="37"/>
      <c r="M50" s="37"/>
      <c r="N50" s="37"/>
      <c r="O50" s="61">
        <f t="shared" si="13"/>
        <v>323</v>
      </c>
    </row>
    <row r="51" spans="1:15" ht="18" customHeight="1">
      <c r="A51" s="3" t="s">
        <v>56</v>
      </c>
      <c r="B51" s="64">
        <v>4</v>
      </c>
      <c r="C51" s="65">
        <v>94</v>
      </c>
      <c r="D51" s="65">
        <v>87</v>
      </c>
      <c r="E51" s="65">
        <v>86</v>
      </c>
      <c r="F51" s="65">
        <v>3</v>
      </c>
      <c r="G51" s="41">
        <f t="shared" si="0"/>
        <v>274</v>
      </c>
      <c r="I51" s="3" t="s">
        <v>56</v>
      </c>
      <c r="J51" s="64">
        <v>4</v>
      </c>
      <c r="K51" s="65">
        <v>113</v>
      </c>
      <c r="L51" s="65">
        <v>90</v>
      </c>
      <c r="M51" s="65">
        <v>85</v>
      </c>
      <c r="N51" s="65">
        <v>6</v>
      </c>
      <c r="O51" s="41">
        <f t="shared" si="13"/>
        <v>298</v>
      </c>
    </row>
    <row r="52" spans="1:15" ht="18" customHeight="1">
      <c r="A52" s="4" t="s">
        <v>57</v>
      </c>
      <c r="B52" s="55">
        <v>3</v>
      </c>
      <c r="C52" s="56">
        <v>87</v>
      </c>
      <c r="D52" s="56">
        <v>63</v>
      </c>
      <c r="E52" s="56">
        <v>61</v>
      </c>
      <c r="F52" s="56">
        <v>25</v>
      </c>
      <c r="G52" s="41">
        <f t="shared" si="0"/>
        <v>239</v>
      </c>
      <c r="I52" s="4" t="s">
        <v>57</v>
      </c>
      <c r="J52" s="55">
        <v>2</v>
      </c>
      <c r="K52" s="56">
        <v>99</v>
      </c>
      <c r="L52" s="56">
        <v>74</v>
      </c>
      <c r="M52" s="56">
        <v>62</v>
      </c>
      <c r="N52" s="56">
        <v>23</v>
      </c>
      <c r="O52" s="41">
        <f t="shared" si="13"/>
        <v>260</v>
      </c>
    </row>
    <row r="53" spans="1:15" ht="18" customHeight="1" thickBot="1">
      <c r="A53" s="5" t="s">
        <v>21</v>
      </c>
      <c r="B53" s="30">
        <f>SUM(B49:B52)</f>
        <v>326</v>
      </c>
      <c r="C53" s="31">
        <f t="shared" ref="C53:G53" si="14">SUM(C49:C52)</f>
        <v>261</v>
      </c>
      <c r="D53" s="31">
        <f t="shared" si="14"/>
        <v>210</v>
      </c>
      <c r="E53" s="31">
        <f t="shared" si="14"/>
        <v>206</v>
      </c>
      <c r="F53" s="31">
        <f t="shared" si="14"/>
        <v>124</v>
      </c>
      <c r="G53" s="71">
        <f t="shared" si="14"/>
        <v>1127</v>
      </c>
      <c r="I53" s="5" t="s">
        <v>21</v>
      </c>
      <c r="J53" s="30">
        <f>SUM(J49:J52)</f>
        <v>409</v>
      </c>
      <c r="K53" s="31">
        <f t="shared" ref="K53:O53" si="15">SUM(K49:K52)</f>
        <v>292</v>
      </c>
      <c r="L53" s="31">
        <f t="shared" si="15"/>
        <v>243</v>
      </c>
      <c r="M53" s="31">
        <f t="shared" si="15"/>
        <v>207</v>
      </c>
      <c r="N53" s="31">
        <f t="shared" si="15"/>
        <v>141</v>
      </c>
      <c r="O53" s="71">
        <f t="shared" si="15"/>
        <v>1292</v>
      </c>
    </row>
    <row r="54" spans="1:15" ht="18" customHeight="1">
      <c r="A54" s="32" t="s">
        <v>22</v>
      </c>
      <c r="B54" s="44"/>
      <c r="C54" s="45"/>
      <c r="D54" s="45"/>
      <c r="E54" s="45"/>
      <c r="F54" s="45"/>
      <c r="G54" s="46"/>
      <c r="I54" s="32" t="s">
        <v>22</v>
      </c>
      <c r="J54" s="44"/>
      <c r="K54" s="45"/>
      <c r="L54" s="45"/>
      <c r="M54" s="45"/>
      <c r="N54" s="45"/>
      <c r="O54" s="46"/>
    </row>
    <row r="55" spans="1:15" ht="18" customHeight="1">
      <c r="A55" s="10" t="s">
        <v>23</v>
      </c>
      <c r="B55" s="68">
        <v>74</v>
      </c>
      <c r="C55" s="69">
        <v>45</v>
      </c>
      <c r="D55" s="69">
        <v>46</v>
      </c>
      <c r="E55" s="69">
        <v>48</v>
      </c>
      <c r="F55" s="69">
        <v>1</v>
      </c>
      <c r="G55" s="70">
        <f t="shared" si="0"/>
        <v>214</v>
      </c>
      <c r="I55" s="10" t="s">
        <v>23</v>
      </c>
      <c r="J55" s="68">
        <v>80</v>
      </c>
      <c r="K55" s="69">
        <v>73</v>
      </c>
      <c r="L55" s="69">
        <v>45</v>
      </c>
      <c r="M55" s="69">
        <v>46</v>
      </c>
      <c r="N55" s="69">
        <v>1</v>
      </c>
      <c r="O55" s="70">
        <f t="shared" ref="O55" si="16">SUM(J55:N55)</f>
        <v>245</v>
      </c>
    </row>
    <row r="56" spans="1:15" ht="18" customHeight="1" thickBot="1">
      <c r="A56" s="5" t="s">
        <v>24</v>
      </c>
      <c r="B56" s="30">
        <f>SUM(B55)</f>
        <v>74</v>
      </c>
      <c r="C56" s="31">
        <f t="shared" ref="C56:G56" si="17">SUM(C55)</f>
        <v>45</v>
      </c>
      <c r="D56" s="31">
        <f t="shared" si="17"/>
        <v>46</v>
      </c>
      <c r="E56" s="31">
        <f t="shared" si="17"/>
        <v>48</v>
      </c>
      <c r="F56" s="31">
        <f t="shared" si="17"/>
        <v>1</v>
      </c>
      <c r="G56" s="71">
        <f t="shared" si="17"/>
        <v>214</v>
      </c>
      <c r="I56" s="5" t="s">
        <v>24</v>
      </c>
      <c r="J56" s="30">
        <f>SUM(J55)</f>
        <v>80</v>
      </c>
      <c r="K56" s="31">
        <f t="shared" ref="K56:O56" si="18">SUM(K55)</f>
        <v>73</v>
      </c>
      <c r="L56" s="31">
        <f t="shared" si="18"/>
        <v>45</v>
      </c>
      <c r="M56" s="31">
        <f t="shared" si="18"/>
        <v>46</v>
      </c>
      <c r="N56" s="31">
        <f t="shared" si="18"/>
        <v>1</v>
      </c>
      <c r="O56" s="71">
        <f t="shared" si="18"/>
        <v>245</v>
      </c>
    </row>
    <row r="57" spans="1:15" ht="18" customHeight="1">
      <c r="A57" s="32" t="s">
        <v>27</v>
      </c>
      <c r="B57" s="44"/>
      <c r="C57" s="45"/>
      <c r="D57" s="45"/>
      <c r="E57" s="45"/>
      <c r="F57" s="45"/>
      <c r="G57" s="46"/>
      <c r="I57" s="32" t="s">
        <v>27</v>
      </c>
      <c r="J57" s="44"/>
      <c r="K57" s="45"/>
      <c r="L57" s="45"/>
      <c r="M57" s="45"/>
      <c r="N57" s="45"/>
      <c r="O57" s="46"/>
    </row>
    <row r="58" spans="1:15" s="19" customFormat="1" ht="18" customHeight="1">
      <c r="A58" s="10" t="s">
        <v>28</v>
      </c>
      <c r="B58" s="68"/>
      <c r="C58" s="69"/>
      <c r="D58" s="69"/>
      <c r="E58" s="69"/>
      <c r="F58" s="69"/>
      <c r="G58" s="70"/>
      <c r="I58" s="10" t="s">
        <v>28</v>
      </c>
      <c r="J58" s="68">
        <v>30</v>
      </c>
      <c r="K58" s="69"/>
      <c r="L58" s="69"/>
      <c r="M58" s="69"/>
      <c r="N58" s="69"/>
      <c r="O58" s="70">
        <f t="shared" ref="O58" si="19">SUM(J58:N58)</f>
        <v>30</v>
      </c>
    </row>
    <row r="59" spans="1:15" ht="18" customHeight="1" thickBot="1">
      <c r="A59" s="5" t="s">
        <v>29</v>
      </c>
      <c r="B59" s="30"/>
      <c r="C59" s="31"/>
      <c r="D59" s="31"/>
      <c r="E59" s="31"/>
      <c r="F59" s="31"/>
      <c r="G59" s="71"/>
      <c r="I59" s="5" t="s">
        <v>29</v>
      </c>
      <c r="J59" s="30">
        <f>SUM(J58)</f>
        <v>30</v>
      </c>
      <c r="K59" s="31"/>
      <c r="L59" s="31"/>
      <c r="M59" s="31"/>
      <c r="N59" s="31"/>
      <c r="O59" s="71">
        <f t="shared" ref="O59" si="20">SUM(O58)</f>
        <v>30</v>
      </c>
    </row>
    <row r="60" spans="1:15" ht="18" customHeight="1" thickBot="1">
      <c r="A60" s="5" t="s">
        <v>25</v>
      </c>
      <c r="B60" s="30">
        <f>B13+B18+B23+B47+B53+B56+B58</f>
        <v>3752</v>
      </c>
      <c r="C60" s="31">
        <f t="shared" ref="C60:G60" si="21">C13+C18+C23+C47+C53+C56+C58</f>
        <v>2945</v>
      </c>
      <c r="D60" s="31">
        <f t="shared" si="21"/>
        <v>2196</v>
      </c>
      <c r="E60" s="31">
        <f t="shared" si="21"/>
        <v>1843</v>
      </c>
      <c r="F60" s="31">
        <f t="shared" si="21"/>
        <v>1084</v>
      </c>
      <c r="G60" s="71">
        <f t="shared" si="21"/>
        <v>11820</v>
      </c>
      <c r="I60" s="5" t="s">
        <v>25</v>
      </c>
      <c r="J60" s="30">
        <f>J13+J18+J23+J47+J53+J56+J58</f>
        <v>4138</v>
      </c>
      <c r="K60" s="31">
        <f t="shared" ref="K60:O60" si="22">K13+K18+K23+K47+K53+K56+K58</f>
        <v>3304</v>
      </c>
      <c r="L60" s="31">
        <f t="shared" si="22"/>
        <v>2700</v>
      </c>
      <c r="M60" s="31">
        <f t="shared" si="22"/>
        <v>2084</v>
      </c>
      <c r="N60" s="31">
        <f t="shared" si="22"/>
        <v>1170</v>
      </c>
      <c r="O60" s="71">
        <f t="shared" si="22"/>
        <v>13396</v>
      </c>
    </row>
  </sheetData>
  <mergeCells count="7">
    <mergeCell ref="A1:O1"/>
    <mergeCell ref="A3:A4"/>
    <mergeCell ref="B3:G3"/>
    <mergeCell ref="I3:I4"/>
    <mergeCell ref="J3:O3"/>
    <mergeCell ref="G4:G5"/>
    <mergeCell ref="O4:O5"/>
  </mergeCells>
  <printOptions horizontalCentered="1"/>
  <pageMargins left="0.35433070866141736" right="0.15748031496062992" top="0.56000000000000005" bottom="0.31496062992125984" header="0.15748031496062992" footer="0.15748031496062992"/>
  <pageSetup paperSize="9" scale="67" orientation="portrait" r:id="rId1"/>
  <headerFooter>
    <oddFooter>&amp;L&amp;"TH SarabunPSK,Regular"&amp;8&amp;Z&amp;F&amp;R&amp;"TH SarabunPSK,Regular"&amp;16&amp;K00+000&amp;P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61"/>
  <sheetViews>
    <sheetView view="pageBreakPreview" zoomScale="130" zoomScaleNormal="100" zoomScaleSheetLayoutView="130" workbookViewId="0">
      <selection activeCell="I9" sqref="I9"/>
    </sheetView>
  </sheetViews>
  <sheetFormatPr defaultRowHeight="14.25"/>
  <cols>
    <col min="1" max="1" width="27.25" style="11" customWidth="1"/>
    <col min="2" max="2" width="6.75" style="92" customWidth="1"/>
    <col min="3" max="3" width="7.125" style="92" customWidth="1"/>
    <col min="4" max="4" width="6.875" style="92" customWidth="1"/>
    <col min="5" max="5" width="7.25" style="92" customWidth="1"/>
    <col min="6" max="6" width="7.625" style="92" customWidth="1"/>
    <col min="7" max="7" width="6.625" style="92" bestFit="1" customWidth="1"/>
    <col min="8" max="8" width="1.5" customWidth="1"/>
    <col min="9" max="9" width="28" customWidth="1"/>
    <col min="10" max="10" width="6.375" customWidth="1"/>
    <col min="11" max="11" width="5.75" customWidth="1"/>
    <col min="12" max="13" width="6.25" customWidth="1"/>
    <col min="14" max="14" width="7.625" customWidth="1"/>
    <col min="15" max="15" width="6.5" customWidth="1"/>
    <col min="16" max="16" width="6" customWidth="1"/>
  </cols>
  <sheetData>
    <row r="1" spans="1:15" ht="21.75" customHeight="1">
      <c r="A1" s="84" t="s">
        <v>81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8" customHeight="1" thickBot="1">
      <c r="A2" s="93" t="s">
        <v>83</v>
      </c>
      <c r="B2" s="12"/>
      <c r="C2" s="12"/>
      <c r="D2" s="12"/>
      <c r="E2" s="12"/>
      <c r="F2" s="12"/>
      <c r="G2" s="12"/>
      <c r="I2" s="76" t="s">
        <v>45</v>
      </c>
      <c r="J2" s="12"/>
      <c r="K2" s="12"/>
      <c r="L2" s="12"/>
      <c r="M2" s="12"/>
      <c r="N2" s="12"/>
      <c r="O2" s="12"/>
    </row>
    <row r="3" spans="1:15" ht="18" customHeight="1">
      <c r="A3" s="85" t="s">
        <v>0</v>
      </c>
      <c r="B3" s="87" t="s">
        <v>36</v>
      </c>
      <c r="C3" s="88"/>
      <c r="D3" s="88"/>
      <c r="E3" s="88"/>
      <c r="F3" s="88"/>
      <c r="G3" s="89"/>
      <c r="I3" s="85" t="s">
        <v>0</v>
      </c>
      <c r="J3" s="87" t="s">
        <v>36</v>
      </c>
      <c r="K3" s="88"/>
      <c r="L3" s="88"/>
      <c r="M3" s="88"/>
      <c r="N3" s="88"/>
      <c r="O3" s="89"/>
    </row>
    <row r="4" spans="1:15" ht="15.75" customHeight="1">
      <c r="A4" s="86"/>
      <c r="B4" s="17" t="s">
        <v>31</v>
      </c>
      <c r="C4" s="18" t="s">
        <v>32</v>
      </c>
      <c r="D4" s="18" t="s">
        <v>33</v>
      </c>
      <c r="E4" s="18" t="s">
        <v>34</v>
      </c>
      <c r="F4" s="18" t="s">
        <v>35</v>
      </c>
      <c r="G4" s="90" t="s">
        <v>30</v>
      </c>
      <c r="I4" s="86"/>
      <c r="J4" s="17" t="s">
        <v>31</v>
      </c>
      <c r="K4" s="18" t="s">
        <v>32</v>
      </c>
      <c r="L4" s="18" t="s">
        <v>33</v>
      </c>
      <c r="M4" s="18" t="s">
        <v>34</v>
      </c>
      <c r="N4" s="18" t="s">
        <v>35</v>
      </c>
      <c r="O4" s="90" t="s">
        <v>30</v>
      </c>
    </row>
    <row r="5" spans="1:15" ht="17.25" customHeight="1" thickBot="1">
      <c r="A5" s="16"/>
      <c r="B5" s="14" t="s">
        <v>41</v>
      </c>
      <c r="C5" s="15" t="s">
        <v>44</v>
      </c>
      <c r="D5" s="15" t="s">
        <v>46</v>
      </c>
      <c r="E5" s="15" t="s">
        <v>48</v>
      </c>
      <c r="F5" s="15" t="s">
        <v>49</v>
      </c>
      <c r="G5" s="91"/>
      <c r="I5" s="16"/>
      <c r="J5" s="14" t="s">
        <v>37</v>
      </c>
      <c r="K5" s="15" t="s">
        <v>41</v>
      </c>
      <c r="L5" s="15" t="s">
        <v>44</v>
      </c>
      <c r="M5" s="15" t="s">
        <v>46</v>
      </c>
      <c r="N5" s="15" t="s">
        <v>47</v>
      </c>
      <c r="O5" s="91"/>
    </row>
    <row r="6" spans="1:15" ht="18" customHeight="1">
      <c r="A6" s="1" t="s">
        <v>1</v>
      </c>
      <c r="B6" s="24"/>
      <c r="C6" s="25"/>
      <c r="D6" s="25"/>
      <c r="E6" s="25"/>
      <c r="F6" s="25"/>
      <c r="G6" s="26"/>
      <c r="I6" s="1" t="s">
        <v>1</v>
      </c>
      <c r="J6" s="24"/>
      <c r="K6" s="25"/>
      <c r="L6" s="25"/>
      <c r="M6" s="25"/>
      <c r="N6" s="25"/>
      <c r="O6" s="26"/>
    </row>
    <row r="7" spans="1:15" ht="18" customHeight="1">
      <c r="A7" s="2" t="s">
        <v>2</v>
      </c>
      <c r="B7" s="27">
        <v>47</v>
      </c>
      <c r="C7" s="37">
        <v>52</v>
      </c>
      <c r="D7" s="37">
        <v>48</v>
      </c>
      <c r="E7" s="37">
        <v>70</v>
      </c>
      <c r="F7" s="37">
        <v>25</v>
      </c>
      <c r="G7" s="38">
        <f>SUM(B7:F7)</f>
        <v>242</v>
      </c>
      <c r="I7" s="2" t="s">
        <v>2</v>
      </c>
      <c r="J7" s="27">
        <v>61</v>
      </c>
      <c r="K7" s="37">
        <v>48</v>
      </c>
      <c r="L7" s="37">
        <v>38</v>
      </c>
      <c r="M7" s="37">
        <v>47</v>
      </c>
      <c r="N7" s="37">
        <v>32</v>
      </c>
      <c r="O7" s="38">
        <f>SUM(J7:N7)</f>
        <v>226</v>
      </c>
    </row>
    <row r="8" spans="1:15" ht="18" customHeight="1">
      <c r="A8" s="3" t="s">
        <v>58</v>
      </c>
      <c r="B8" s="55">
        <v>27</v>
      </c>
      <c r="C8" s="56"/>
      <c r="D8" s="56"/>
      <c r="E8" s="56"/>
      <c r="F8" s="56"/>
      <c r="G8" s="96">
        <f>SUM(B8:F8)</f>
        <v>27</v>
      </c>
      <c r="I8" s="3" t="s">
        <v>58</v>
      </c>
      <c r="J8" s="55">
        <v>41</v>
      </c>
      <c r="K8" s="56">
        <v>27</v>
      </c>
      <c r="L8" s="56"/>
      <c r="M8" s="56"/>
      <c r="N8" s="56"/>
      <c r="O8" s="96">
        <f>SUM(J8:N8)</f>
        <v>68</v>
      </c>
    </row>
    <row r="9" spans="1:15" ht="18" customHeight="1">
      <c r="A9" s="3" t="s">
        <v>59</v>
      </c>
      <c r="B9" s="64">
        <v>1</v>
      </c>
      <c r="C9" s="65"/>
      <c r="D9" s="65"/>
      <c r="E9" s="65"/>
      <c r="F9" s="65"/>
      <c r="G9" s="96">
        <f>SUM(B9:F9)</f>
        <v>1</v>
      </c>
      <c r="I9" s="3" t="s">
        <v>59</v>
      </c>
      <c r="J9" s="64">
        <v>3</v>
      </c>
      <c r="K9" s="65">
        <v>1</v>
      </c>
      <c r="L9" s="65"/>
      <c r="M9" s="65"/>
      <c r="N9" s="65"/>
      <c r="O9" s="96">
        <f t="shared" ref="O9:O12" si="0">SUM(J9:N9)</f>
        <v>4</v>
      </c>
    </row>
    <row r="10" spans="1:15" ht="18" customHeight="1">
      <c r="A10" s="4" t="s">
        <v>60</v>
      </c>
      <c r="B10" s="55">
        <v>3</v>
      </c>
      <c r="C10" s="56"/>
      <c r="D10" s="56"/>
      <c r="E10" s="56"/>
      <c r="F10" s="56"/>
      <c r="G10" s="96">
        <f>SUM(B10:F10)</f>
        <v>3</v>
      </c>
      <c r="I10" s="4" t="s">
        <v>60</v>
      </c>
      <c r="J10" s="55">
        <v>1</v>
      </c>
      <c r="K10" s="56">
        <v>3</v>
      </c>
      <c r="L10" s="56"/>
      <c r="M10" s="56"/>
      <c r="N10" s="56"/>
      <c r="O10" s="96">
        <f t="shared" si="0"/>
        <v>4</v>
      </c>
    </row>
    <row r="11" spans="1:15" ht="18" customHeight="1">
      <c r="A11" s="4" t="s">
        <v>61</v>
      </c>
      <c r="B11" s="55">
        <v>1</v>
      </c>
      <c r="C11" s="56"/>
      <c r="D11" s="56"/>
      <c r="E11" s="56"/>
      <c r="F11" s="56"/>
      <c r="G11" s="96">
        <f>SUM(B11:F11)</f>
        <v>1</v>
      </c>
      <c r="I11" s="4" t="s">
        <v>61</v>
      </c>
      <c r="J11" s="55">
        <v>2</v>
      </c>
      <c r="K11" s="56">
        <v>1</v>
      </c>
      <c r="L11" s="56"/>
      <c r="M11" s="56"/>
      <c r="N11" s="56"/>
      <c r="O11" s="96">
        <f t="shared" si="0"/>
        <v>3</v>
      </c>
    </row>
    <row r="12" spans="1:15" ht="18" customHeight="1">
      <c r="A12" s="2" t="s">
        <v>62</v>
      </c>
      <c r="B12" s="27">
        <v>1</v>
      </c>
      <c r="C12" s="37"/>
      <c r="D12" s="37"/>
      <c r="E12" s="37"/>
      <c r="F12" s="37"/>
      <c r="G12" s="61">
        <f>SUM(B12:F12)</f>
        <v>1</v>
      </c>
      <c r="I12" s="2" t="s">
        <v>62</v>
      </c>
      <c r="J12" s="27">
        <v>3</v>
      </c>
      <c r="K12" s="37">
        <v>1</v>
      </c>
      <c r="L12" s="37"/>
      <c r="M12" s="37"/>
      <c r="N12" s="37"/>
      <c r="O12" s="61">
        <f t="shared" si="0"/>
        <v>4</v>
      </c>
    </row>
    <row r="13" spans="1:15" ht="18" customHeight="1" thickBot="1">
      <c r="A13" s="5" t="s">
        <v>3</v>
      </c>
      <c r="B13" s="30">
        <f>SUM(B7:B12)</f>
        <v>80</v>
      </c>
      <c r="C13" s="31">
        <f>SUM(C7:C12)</f>
        <v>52</v>
      </c>
      <c r="D13" s="31">
        <f>SUM(D7:D12)</f>
        <v>48</v>
      </c>
      <c r="E13" s="31">
        <f>SUM(E7:E12)</f>
        <v>70</v>
      </c>
      <c r="F13" s="31">
        <f>SUM(F7:F12)</f>
        <v>25</v>
      </c>
      <c r="G13" s="71">
        <f>SUM(G7:G12)</f>
        <v>275</v>
      </c>
      <c r="I13" s="5" t="s">
        <v>3</v>
      </c>
      <c r="J13" s="30">
        <f>SUM(J7:J12)</f>
        <v>111</v>
      </c>
      <c r="K13" s="31">
        <f t="shared" ref="K13:O13" si="1">SUM(K7:K12)</f>
        <v>81</v>
      </c>
      <c r="L13" s="31">
        <f t="shared" si="1"/>
        <v>38</v>
      </c>
      <c r="M13" s="31">
        <f t="shared" si="1"/>
        <v>47</v>
      </c>
      <c r="N13" s="31">
        <f t="shared" si="1"/>
        <v>32</v>
      </c>
      <c r="O13" s="71">
        <f t="shared" si="1"/>
        <v>309</v>
      </c>
    </row>
    <row r="14" spans="1:15" ht="18" customHeight="1">
      <c r="A14" s="32" t="s">
        <v>4</v>
      </c>
      <c r="B14" s="44"/>
      <c r="C14" s="45"/>
      <c r="D14" s="45"/>
      <c r="E14" s="45"/>
      <c r="F14" s="45"/>
      <c r="G14" s="46"/>
      <c r="I14" s="32" t="s">
        <v>4</v>
      </c>
      <c r="J14" s="44"/>
      <c r="K14" s="45"/>
      <c r="L14" s="45"/>
      <c r="M14" s="45"/>
      <c r="N14" s="45"/>
      <c r="O14" s="46"/>
    </row>
    <row r="15" spans="1:15" ht="18" customHeight="1">
      <c r="A15" s="100" t="s">
        <v>52</v>
      </c>
      <c r="B15" s="53">
        <v>168</v>
      </c>
      <c r="C15" s="54">
        <v>144</v>
      </c>
      <c r="D15" s="54">
        <v>23</v>
      </c>
      <c r="E15" s="54">
        <v>12</v>
      </c>
      <c r="F15" s="54">
        <v>13</v>
      </c>
      <c r="G15" s="73">
        <f>SUM(B15:F15)</f>
        <v>360</v>
      </c>
      <c r="I15" s="100" t="s">
        <v>52</v>
      </c>
      <c r="J15" s="53">
        <v>209</v>
      </c>
      <c r="K15" s="54">
        <v>141</v>
      </c>
      <c r="L15" s="54">
        <v>19</v>
      </c>
      <c r="M15" s="54">
        <v>14</v>
      </c>
      <c r="N15" s="54">
        <v>8</v>
      </c>
      <c r="O15" s="73">
        <f t="shared" ref="O15:O17" si="2">SUM(J15:N15)</f>
        <v>391</v>
      </c>
    </row>
    <row r="16" spans="1:15" ht="18" customHeight="1">
      <c r="A16" s="4" t="s">
        <v>50</v>
      </c>
      <c r="B16" s="55"/>
      <c r="C16" s="56"/>
      <c r="D16" s="56">
        <v>126</v>
      </c>
      <c r="E16" s="56">
        <v>119</v>
      </c>
      <c r="F16" s="56">
        <v>24</v>
      </c>
      <c r="G16" s="96">
        <f>SUM(B16:F16)</f>
        <v>269</v>
      </c>
      <c r="I16" s="4" t="s">
        <v>50</v>
      </c>
      <c r="J16" s="55"/>
      <c r="K16" s="56"/>
      <c r="L16" s="56">
        <v>119</v>
      </c>
      <c r="M16" s="56">
        <v>126</v>
      </c>
      <c r="N16" s="56">
        <v>27</v>
      </c>
      <c r="O16" s="96">
        <f t="shared" si="2"/>
        <v>272</v>
      </c>
    </row>
    <row r="17" spans="1:15" ht="18" customHeight="1">
      <c r="A17" s="2" t="s">
        <v>51</v>
      </c>
      <c r="B17" s="27">
        <v>119</v>
      </c>
      <c r="C17" s="37">
        <v>73</v>
      </c>
      <c r="D17" s="37">
        <v>77</v>
      </c>
      <c r="E17" s="37">
        <v>81</v>
      </c>
      <c r="F17" s="37">
        <v>37</v>
      </c>
      <c r="G17" s="61">
        <f>SUM(B17:F17)</f>
        <v>387</v>
      </c>
      <c r="I17" s="2" t="s">
        <v>51</v>
      </c>
      <c r="J17" s="27">
        <v>135</v>
      </c>
      <c r="K17" s="37">
        <v>109</v>
      </c>
      <c r="L17" s="37">
        <v>67</v>
      </c>
      <c r="M17" s="37">
        <v>77</v>
      </c>
      <c r="N17" s="37">
        <v>35</v>
      </c>
      <c r="O17" s="61">
        <f t="shared" si="2"/>
        <v>423</v>
      </c>
    </row>
    <row r="18" spans="1:15" ht="18" customHeight="1" thickBot="1">
      <c r="A18" s="5" t="s">
        <v>5</v>
      </c>
      <c r="B18" s="30">
        <f>SUM(B15:B17)</f>
        <v>287</v>
      </c>
      <c r="C18" s="31">
        <f>SUM(C15:C17)</f>
        <v>217</v>
      </c>
      <c r="D18" s="31">
        <f>SUM(D15:D17)</f>
        <v>226</v>
      </c>
      <c r="E18" s="31">
        <f>SUM(E15:E17)</f>
        <v>212</v>
      </c>
      <c r="F18" s="31">
        <f>SUM(F15:F17)</f>
        <v>74</v>
      </c>
      <c r="G18" s="71">
        <f>SUM(G15:G17)</f>
        <v>1016</v>
      </c>
      <c r="I18" s="5" t="s">
        <v>5</v>
      </c>
      <c r="J18" s="30">
        <f>SUM(J15:J17)</f>
        <v>344</v>
      </c>
      <c r="K18" s="31">
        <f t="shared" ref="K18:O18" si="3">SUM(K15:K17)</f>
        <v>250</v>
      </c>
      <c r="L18" s="31">
        <f t="shared" si="3"/>
        <v>205</v>
      </c>
      <c r="M18" s="31">
        <f t="shared" si="3"/>
        <v>217</v>
      </c>
      <c r="N18" s="31">
        <f t="shared" si="3"/>
        <v>70</v>
      </c>
      <c r="O18" s="71">
        <f t="shared" si="3"/>
        <v>1086</v>
      </c>
    </row>
    <row r="19" spans="1:15" ht="18" customHeight="1">
      <c r="A19" s="32" t="s">
        <v>6</v>
      </c>
      <c r="B19" s="44"/>
      <c r="C19" s="45"/>
      <c r="D19" s="45"/>
      <c r="E19" s="45"/>
      <c r="F19" s="45"/>
      <c r="G19" s="46"/>
      <c r="I19" s="32" t="s">
        <v>6</v>
      </c>
      <c r="J19" s="44"/>
      <c r="K19" s="45"/>
      <c r="L19" s="45"/>
      <c r="M19" s="45"/>
      <c r="N19" s="45"/>
      <c r="O19" s="46"/>
    </row>
    <row r="20" spans="1:15" ht="18" customHeight="1">
      <c r="A20" s="6" t="s">
        <v>7</v>
      </c>
      <c r="B20" s="53">
        <v>93</v>
      </c>
      <c r="C20" s="54">
        <v>93</v>
      </c>
      <c r="D20" s="54">
        <v>73</v>
      </c>
      <c r="E20" s="54">
        <v>55</v>
      </c>
      <c r="F20" s="54">
        <v>21</v>
      </c>
      <c r="G20" s="73">
        <f>SUM(B20:F20)</f>
        <v>335</v>
      </c>
      <c r="I20" s="6" t="s">
        <v>7</v>
      </c>
      <c r="J20" s="53">
        <v>142</v>
      </c>
      <c r="K20" s="54">
        <v>83</v>
      </c>
      <c r="L20" s="54">
        <v>75</v>
      </c>
      <c r="M20" s="54">
        <v>72</v>
      </c>
      <c r="N20" s="54">
        <v>22</v>
      </c>
      <c r="O20" s="73">
        <f t="shared" ref="O20:O22" si="4">SUM(J20:N20)</f>
        <v>394</v>
      </c>
    </row>
    <row r="21" spans="1:15" ht="18" customHeight="1">
      <c r="A21" s="4" t="s">
        <v>8</v>
      </c>
      <c r="B21" s="55">
        <v>81</v>
      </c>
      <c r="C21" s="56">
        <v>87</v>
      </c>
      <c r="D21" s="56">
        <v>58</v>
      </c>
      <c r="E21" s="56">
        <v>71</v>
      </c>
      <c r="F21" s="56">
        <v>30</v>
      </c>
      <c r="G21" s="96">
        <f>SUM(B21:F21)</f>
        <v>327</v>
      </c>
      <c r="I21" s="4" t="s">
        <v>8</v>
      </c>
      <c r="J21" s="55">
        <v>116</v>
      </c>
      <c r="K21" s="56">
        <v>66</v>
      </c>
      <c r="L21" s="56">
        <v>74</v>
      </c>
      <c r="M21" s="56">
        <v>57</v>
      </c>
      <c r="N21" s="56">
        <v>38</v>
      </c>
      <c r="O21" s="96">
        <f t="shared" si="4"/>
        <v>351</v>
      </c>
    </row>
    <row r="22" spans="1:15" ht="18" customHeight="1">
      <c r="A22" s="2" t="s">
        <v>9</v>
      </c>
      <c r="B22" s="27">
        <v>117</v>
      </c>
      <c r="C22" s="37">
        <v>75</v>
      </c>
      <c r="D22" s="37">
        <v>56</v>
      </c>
      <c r="E22" s="37">
        <v>58</v>
      </c>
      <c r="F22" s="37">
        <v>40</v>
      </c>
      <c r="G22" s="61">
        <f>SUM(B22:F22)</f>
        <v>346</v>
      </c>
      <c r="I22" s="2" t="s">
        <v>9</v>
      </c>
      <c r="J22" s="27">
        <v>159</v>
      </c>
      <c r="K22" s="37">
        <v>98</v>
      </c>
      <c r="L22" s="37">
        <v>52</v>
      </c>
      <c r="M22" s="37">
        <v>46</v>
      </c>
      <c r="N22" s="37">
        <v>47</v>
      </c>
      <c r="O22" s="61">
        <f t="shared" si="4"/>
        <v>402</v>
      </c>
    </row>
    <row r="23" spans="1:15" ht="18" customHeight="1" thickBot="1">
      <c r="A23" s="8" t="s">
        <v>10</v>
      </c>
      <c r="B23" s="57">
        <f>SUM(B20:B22)</f>
        <v>291</v>
      </c>
      <c r="C23" s="58">
        <f>SUM(C20:C22)</f>
        <v>255</v>
      </c>
      <c r="D23" s="58">
        <f>SUM(D20:D22)</f>
        <v>187</v>
      </c>
      <c r="E23" s="58">
        <f>SUM(E20:E22)</f>
        <v>184</v>
      </c>
      <c r="F23" s="58">
        <f>SUM(F20:F22)</f>
        <v>91</v>
      </c>
      <c r="G23" s="72">
        <f>SUM(G20:G22)</f>
        <v>1008</v>
      </c>
      <c r="I23" s="8" t="s">
        <v>10</v>
      </c>
      <c r="J23" s="57">
        <f>SUM(J20:J22)</f>
        <v>417</v>
      </c>
      <c r="K23" s="58">
        <f t="shared" ref="K23:O23" si="5">SUM(K20:K22)</f>
        <v>247</v>
      </c>
      <c r="L23" s="58">
        <f t="shared" si="5"/>
        <v>201</v>
      </c>
      <c r="M23" s="58">
        <f t="shared" si="5"/>
        <v>175</v>
      </c>
      <c r="N23" s="58">
        <f t="shared" si="5"/>
        <v>107</v>
      </c>
      <c r="O23" s="72">
        <f t="shared" si="5"/>
        <v>1147</v>
      </c>
    </row>
    <row r="24" spans="1:15" ht="18" customHeight="1">
      <c r="A24" s="32" t="s">
        <v>11</v>
      </c>
      <c r="B24" s="44"/>
      <c r="C24" s="45"/>
      <c r="D24" s="45"/>
      <c r="E24" s="45"/>
      <c r="F24" s="45"/>
      <c r="G24" s="46"/>
      <c r="I24" s="32" t="s">
        <v>11</v>
      </c>
      <c r="J24" s="44"/>
      <c r="K24" s="45"/>
      <c r="L24" s="45"/>
      <c r="M24" s="45"/>
      <c r="N24" s="45"/>
      <c r="O24" s="46"/>
    </row>
    <row r="25" spans="1:15" ht="18" customHeight="1">
      <c r="A25" s="100" t="s">
        <v>53</v>
      </c>
      <c r="B25" s="53">
        <v>1358</v>
      </c>
      <c r="C25" s="54">
        <v>6</v>
      </c>
      <c r="D25" s="54"/>
      <c r="E25" s="54"/>
      <c r="F25" s="54"/>
      <c r="G25" s="73">
        <f>SUM(B25:F25)</f>
        <v>1364</v>
      </c>
      <c r="I25" s="100" t="s">
        <v>53</v>
      </c>
      <c r="J25" s="53">
        <v>1589</v>
      </c>
      <c r="K25" s="54"/>
      <c r="L25" s="54"/>
      <c r="M25" s="54"/>
      <c r="N25" s="54"/>
      <c r="O25" s="73">
        <f t="shared" ref="O25:O46" si="6">SUM(J25:N25)</f>
        <v>1589</v>
      </c>
    </row>
    <row r="26" spans="1:15" ht="18" customHeight="1">
      <c r="A26" s="9" t="s">
        <v>54</v>
      </c>
      <c r="B26" s="62">
        <v>14</v>
      </c>
      <c r="C26" s="63">
        <v>83</v>
      </c>
      <c r="D26" s="63">
        <v>79</v>
      </c>
      <c r="E26" s="63">
        <v>36</v>
      </c>
      <c r="F26" s="63">
        <v>75</v>
      </c>
      <c r="G26" s="96">
        <f>SUM(B26:F26)</f>
        <v>287</v>
      </c>
      <c r="I26" s="9" t="s">
        <v>54</v>
      </c>
      <c r="J26" s="62">
        <v>24</v>
      </c>
      <c r="K26" s="63">
        <v>87</v>
      </c>
      <c r="L26" s="63">
        <v>82</v>
      </c>
      <c r="M26" s="63">
        <v>79</v>
      </c>
      <c r="N26" s="63">
        <v>46</v>
      </c>
      <c r="O26" s="96">
        <f t="shared" si="6"/>
        <v>318</v>
      </c>
    </row>
    <row r="27" spans="1:15" ht="18" customHeight="1">
      <c r="A27" s="9" t="s">
        <v>63</v>
      </c>
      <c r="B27" s="62">
        <v>58</v>
      </c>
      <c r="C27" s="63">
        <v>80</v>
      </c>
      <c r="D27" s="63">
        <v>17</v>
      </c>
      <c r="E27" s="63">
        <v>23</v>
      </c>
      <c r="F27" s="63">
        <v>52</v>
      </c>
      <c r="G27" s="96">
        <f>SUM(B27:F27)</f>
        <v>230</v>
      </c>
      <c r="I27" s="9" t="s">
        <v>63</v>
      </c>
      <c r="J27" s="62">
        <v>19</v>
      </c>
      <c r="K27" s="63">
        <v>73</v>
      </c>
      <c r="L27" s="63">
        <v>45</v>
      </c>
      <c r="M27" s="63">
        <v>14</v>
      </c>
      <c r="N27" s="63">
        <v>34</v>
      </c>
      <c r="O27" s="96">
        <f t="shared" si="6"/>
        <v>185</v>
      </c>
    </row>
    <row r="28" spans="1:15" ht="18" customHeight="1">
      <c r="A28" s="9" t="s">
        <v>64</v>
      </c>
      <c r="B28" s="62">
        <v>31</v>
      </c>
      <c r="C28" s="63">
        <v>70</v>
      </c>
      <c r="D28" s="63">
        <v>68</v>
      </c>
      <c r="E28" s="63">
        <v>66</v>
      </c>
      <c r="F28" s="63">
        <v>111</v>
      </c>
      <c r="G28" s="96">
        <f>SUM(B28:F28)</f>
        <v>346</v>
      </c>
      <c r="I28" s="9" t="s">
        <v>64</v>
      </c>
      <c r="J28" s="62">
        <v>23</v>
      </c>
      <c r="K28" s="63">
        <v>90</v>
      </c>
      <c r="L28" s="63">
        <v>71</v>
      </c>
      <c r="M28" s="63">
        <v>64</v>
      </c>
      <c r="N28" s="63">
        <v>84</v>
      </c>
      <c r="O28" s="96">
        <f t="shared" si="6"/>
        <v>332</v>
      </c>
    </row>
    <row r="29" spans="1:15" ht="18" customHeight="1">
      <c r="A29" s="9" t="s">
        <v>65</v>
      </c>
      <c r="B29" s="62">
        <v>33</v>
      </c>
      <c r="C29" s="63">
        <v>70</v>
      </c>
      <c r="D29" s="63">
        <v>89</v>
      </c>
      <c r="E29" s="63">
        <v>88</v>
      </c>
      <c r="F29" s="63">
        <v>34</v>
      </c>
      <c r="G29" s="96">
        <f>SUM(B29:F29)</f>
        <v>314</v>
      </c>
      <c r="I29" s="9" t="s">
        <v>65</v>
      </c>
      <c r="J29" s="62">
        <v>25</v>
      </c>
      <c r="K29" s="63">
        <v>90</v>
      </c>
      <c r="L29" s="63">
        <v>70</v>
      </c>
      <c r="M29" s="63">
        <v>88</v>
      </c>
      <c r="N29" s="63">
        <v>30</v>
      </c>
      <c r="O29" s="96">
        <f t="shared" si="6"/>
        <v>303</v>
      </c>
    </row>
    <row r="30" spans="1:15" ht="18" customHeight="1">
      <c r="A30" s="9" t="s">
        <v>66</v>
      </c>
      <c r="B30" s="62">
        <v>31</v>
      </c>
      <c r="C30" s="63">
        <v>73</v>
      </c>
      <c r="D30" s="63">
        <v>58</v>
      </c>
      <c r="E30" s="63">
        <v>26</v>
      </c>
      <c r="F30" s="63">
        <v>39</v>
      </c>
      <c r="G30" s="96">
        <f>SUM(B30:F30)</f>
        <v>227</v>
      </c>
      <c r="I30" s="9" t="s">
        <v>66</v>
      </c>
      <c r="J30" s="62">
        <v>15</v>
      </c>
      <c r="K30" s="63">
        <v>70</v>
      </c>
      <c r="L30" s="63">
        <v>40</v>
      </c>
      <c r="M30" s="63">
        <v>37</v>
      </c>
      <c r="N30" s="63">
        <v>35</v>
      </c>
      <c r="O30" s="96">
        <f t="shared" si="6"/>
        <v>197</v>
      </c>
    </row>
    <row r="31" spans="1:15" ht="18" customHeight="1">
      <c r="A31" s="9" t="s">
        <v>67</v>
      </c>
      <c r="B31" s="62">
        <v>32</v>
      </c>
      <c r="C31" s="63">
        <v>73</v>
      </c>
      <c r="D31" s="63">
        <v>82</v>
      </c>
      <c r="E31" s="63">
        <v>80</v>
      </c>
      <c r="F31" s="63">
        <v>83</v>
      </c>
      <c r="G31" s="96">
        <f>SUM(B31:F31)</f>
        <v>350</v>
      </c>
      <c r="I31" s="9" t="s">
        <v>67</v>
      </c>
      <c r="J31" s="62">
        <v>32</v>
      </c>
      <c r="K31" s="63">
        <v>90</v>
      </c>
      <c r="L31" s="63">
        <v>79</v>
      </c>
      <c r="M31" s="63">
        <v>83</v>
      </c>
      <c r="N31" s="63">
        <v>67</v>
      </c>
      <c r="O31" s="96">
        <f t="shared" si="6"/>
        <v>351</v>
      </c>
    </row>
    <row r="32" spans="1:15" ht="18" customHeight="1">
      <c r="A32" s="9" t="s">
        <v>68</v>
      </c>
      <c r="B32" s="62">
        <v>11</v>
      </c>
      <c r="C32" s="63">
        <v>79</v>
      </c>
      <c r="D32" s="63">
        <v>69</v>
      </c>
      <c r="E32" s="63">
        <v>23</v>
      </c>
      <c r="F32" s="63">
        <v>52</v>
      </c>
      <c r="G32" s="96">
        <f>SUM(B32:F32)</f>
        <v>234</v>
      </c>
      <c r="I32" s="9" t="s">
        <v>68</v>
      </c>
      <c r="J32" s="62">
        <v>15</v>
      </c>
      <c r="K32" s="63">
        <v>90</v>
      </c>
      <c r="L32" s="63">
        <v>70</v>
      </c>
      <c r="M32" s="63">
        <v>70</v>
      </c>
      <c r="N32" s="63">
        <v>37</v>
      </c>
      <c r="O32" s="96">
        <f t="shared" si="6"/>
        <v>282</v>
      </c>
    </row>
    <row r="33" spans="1:15" ht="18" customHeight="1">
      <c r="A33" s="9" t="s">
        <v>69</v>
      </c>
      <c r="B33" s="62">
        <v>27</v>
      </c>
      <c r="C33" s="63">
        <v>75</v>
      </c>
      <c r="D33" s="63">
        <v>74</v>
      </c>
      <c r="E33" s="63">
        <v>76</v>
      </c>
      <c r="F33" s="63">
        <v>40</v>
      </c>
      <c r="G33" s="96">
        <f>SUM(B33:F33)</f>
        <v>292</v>
      </c>
      <c r="I33" s="9" t="s">
        <v>69</v>
      </c>
      <c r="J33" s="62">
        <v>27</v>
      </c>
      <c r="K33" s="63">
        <v>89</v>
      </c>
      <c r="L33" s="63">
        <v>68</v>
      </c>
      <c r="M33" s="63">
        <v>70</v>
      </c>
      <c r="N33" s="63">
        <v>35</v>
      </c>
      <c r="O33" s="96">
        <f t="shared" si="6"/>
        <v>289</v>
      </c>
    </row>
    <row r="34" spans="1:15" ht="18" customHeight="1">
      <c r="A34" s="9" t="s">
        <v>70</v>
      </c>
      <c r="B34" s="62">
        <v>20</v>
      </c>
      <c r="C34" s="63">
        <v>71</v>
      </c>
      <c r="D34" s="63">
        <v>23</v>
      </c>
      <c r="E34" s="63">
        <v>23</v>
      </c>
      <c r="F34" s="63">
        <v>45</v>
      </c>
      <c r="G34" s="96">
        <f>SUM(B34:F34)</f>
        <v>182</v>
      </c>
      <c r="I34" s="9" t="s">
        <v>70</v>
      </c>
      <c r="J34" s="62">
        <v>32</v>
      </c>
      <c r="K34" s="63">
        <v>58</v>
      </c>
      <c r="L34" s="63">
        <v>36</v>
      </c>
      <c r="M34" s="63">
        <v>19</v>
      </c>
      <c r="N34" s="63">
        <v>36</v>
      </c>
      <c r="O34" s="96">
        <f t="shared" si="6"/>
        <v>181</v>
      </c>
    </row>
    <row r="35" spans="1:15" ht="18" customHeight="1">
      <c r="A35" s="9" t="s">
        <v>71</v>
      </c>
      <c r="B35" s="62">
        <v>61</v>
      </c>
      <c r="C35" s="63">
        <v>131</v>
      </c>
      <c r="D35" s="63">
        <v>83</v>
      </c>
      <c r="E35" s="63">
        <v>95</v>
      </c>
      <c r="F35" s="63">
        <v>38</v>
      </c>
      <c r="G35" s="96">
        <f>SUM(B35:F35)</f>
        <v>408</v>
      </c>
      <c r="I35" s="9" t="s">
        <v>71</v>
      </c>
      <c r="J35" s="62">
        <v>30</v>
      </c>
      <c r="K35" s="63">
        <v>181</v>
      </c>
      <c r="L35" s="63">
        <v>131</v>
      </c>
      <c r="M35" s="63">
        <v>84</v>
      </c>
      <c r="N35" s="63">
        <v>33</v>
      </c>
      <c r="O35" s="96">
        <f t="shared" si="6"/>
        <v>459</v>
      </c>
    </row>
    <row r="36" spans="1:15" ht="18" customHeight="1">
      <c r="A36" s="9" t="s">
        <v>72</v>
      </c>
      <c r="B36" s="62">
        <v>32</v>
      </c>
      <c r="C36" s="63">
        <v>81</v>
      </c>
      <c r="D36" s="63">
        <v>78</v>
      </c>
      <c r="E36" s="63">
        <v>87</v>
      </c>
      <c r="F36" s="63">
        <v>101</v>
      </c>
      <c r="G36" s="96">
        <f>SUM(B36:F36)</f>
        <v>379</v>
      </c>
      <c r="I36" s="9" t="s">
        <v>72</v>
      </c>
      <c r="J36" s="62">
        <v>28</v>
      </c>
      <c r="K36" s="63">
        <v>86</v>
      </c>
      <c r="L36" s="63">
        <v>82</v>
      </c>
      <c r="M36" s="63">
        <v>83</v>
      </c>
      <c r="N36" s="63">
        <v>89</v>
      </c>
      <c r="O36" s="96">
        <f t="shared" si="6"/>
        <v>368</v>
      </c>
    </row>
    <row r="37" spans="1:15" ht="18" customHeight="1">
      <c r="A37" s="9" t="s">
        <v>73</v>
      </c>
      <c r="B37" s="62">
        <v>15</v>
      </c>
      <c r="C37" s="63">
        <v>69</v>
      </c>
      <c r="D37" s="63">
        <v>73</v>
      </c>
      <c r="E37" s="63">
        <v>67</v>
      </c>
      <c r="F37" s="63">
        <v>53</v>
      </c>
      <c r="G37" s="96">
        <f>SUM(B37:F37)</f>
        <v>277</v>
      </c>
      <c r="I37" s="9" t="s">
        <v>73</v>
      </c>
      <c r="J37" s="62">
        <v>11</v>
      </c>
      <c r="K37" s="63">
        <v>85</v>
      </c>
      <c r="L37" s="63">
        <v>55</v>
      </c>
      <c r="M37" s="63">
        <v>69</v>
      </c>
      <c r="N37" s="63">
        <v>48</v>
      </c>
      <c r="O37" s="96">
        <f t="shared" si="6"/>
        <v>268</v>
      </c>
    </row>
    <row r="38" spans="1:15" ht="18" customHeight="1">
      <c r="A38" s="9" t="s">
        <v>74</v>
      </c>
      <c r="B38" s="62">
        <v>36</v>
      </c>
      <c r="C38" s="63">
        <v>83</v>
      </c>
      <c r="D38" s="63">
        <v>56</v>
      </c>
      <c r="E38" s="63">
        <v>73</v>
      </c>
      <c r="F38" s="63">
        <v>57</v>
      </c>
      <c r="G38" s="96">
        <f>SUM(B38:F38)</f>
        <v>305</v>
      </c>
      <c r="I38" s="9" t="s">
        <v>74</v>
      </c>
      <c r="J38" s="62">
        <v>24</v>
      </c>
      <c r="K38" s="63">
        <v>85</v>
      </c>
      <c r="L38" s="63">
        <v>66</v>
      </c>
      <c r="M38" s="63">
        <v>48</v>
      </c>
      <c r="N38" s="63">
        <v>64</v>
      </c>
      <c r="O38" s="96">
        <f t="shared" si="6"/>
        <v>287</v>
      </c>
    </row>
    <row r="39" spans="1:15" ht="18" customHeight="1">
      <c r="A39" s="9" t="s">
        <v>12</v>
      </c>
      <c r="B39" s="62">
        <v>23</v>
      </c>
      <c r="C39" s="63">
        <v>70</v>
      </c>
      <c r="D39" s="63">
        <v>76</v>
      </c>
      <c r="E39" s="63">
        <v>49</v>
      </c>
      <c r="F39" s="63">
        <v>85</v>
      </c>
      <c r="G39" s="96">
        <f>SUM(B39:F39)</f>
        <v>303</v>
      </c>
      <c r="I39" s="9" t="s">
        <v>12</v>
      </c>
      <c r="J39" s="62">
        <v>22</v>
      </c>
      <c r="K39" s="63">
        <v>87</v>
      </c>
      <c r="L39" s="63">
        <v>69</v>
      </c>
      <c r="M39" s="63">
        <v>76</v>
      </c>
      <c r="N39" s="63">
        <v>41</v>
      </c>
      <c r="O39" s="96">
        <f t="shared" si="6"/>
        <v>295</v>
      </c>
    </row>
    <row r="40" spans="1:15" ht="18" customHeight="1">
      <c r="A40" s="9" t="s">
        <v>75</v>
      </c>
      <c r="B40" s="62">
        <v>25</v>
      </c>
      <c r="C40" s="63">
        <v>47</v>
      </c>
      <c r="D40" s="63">
        <v>51</v>
      </c>
      <c r="E40" s="63"/>
      <c r="F40" s="63"/>
      <c r="G40" s="96">
        <f>SUM(B40:F40)</f>
        <v>123</v>
      </c>
      <c r="I40" s="9" t="s">
        <v>75</v>
      </c>
      <c r="J40" s="62">
        <v>21</v>
      </c>
      <c r="K40" s="63">
        <v>53</v>
      </c>
      <c r="L40" s="63">
        <v>42</v>
      </c>
      <c r="M40" s="63">
        <v>49</v>
      </c>
      <c r="N40" s="63"/>
      <c r="O40" s="96">
        <f t="shared" si="6"/>
        <v>165</v>
      </c>
    </row>
    <row r="41" spans="1:15" ht="18" customHeight="1">
      <c r="A41" s="4" t="s">
        <v>13</v>
      </c>
      <c r="B41" s="62">
        <v>65</v>
      </c>
      <c r="C41" s="63">
        <v>109</v>
      </c>
      <c r="D41" s="63">
        <v>80</v>
      </c>
      <c r="E41" s="63">
        <v>69</v>
      </c>
      <c r="F41" s="63">
        <v>31</v>
      </c>
      <c r="G41" s="96">
        <f>SUM(B41:F41)</f>
        <v>354</v>
      </c>
      <c r="I41" s="4" t="s">
        <v>13</v>
      </c>
      <c r="J41" s="62">
        <v>46</v>
      </c>
      <c r="K41" s="63">
        <v>118</v>
      </c>
      <c r="L41" s="63">
        <v>100</v>
      </c>
      <c r="M41" s="63">
        <v>75</v>
      </c>
      <c r="N41" s="63">
        <v>35</v>
      </c>
      <c r="O41" s="96">
        <f t="shared" si="6"/>
        <v>374</v>
      </c>
    </row>
    <row r="42" spans="1:15" ht="18" customHeight="1">
      <c r="A42" s="4" t="s">
        <v>14</v>
      </c>
      <c r="B42" s="55">
        <v>23</v>
      </c>
      <c r="C42" s="56">
        <v>72</v>
      </c>
      <c r="D42" s="56">
        <v>65</v>
      </c>
      <c r="E42" s="56">
        <v>25</v>
      </c>
      <c r="F42" s="56">
        <v>77</v>
      </c>
      <c r="G42" s="96">
        <f>SUM(B42:F42)</f>
        <v>262</v>
      </c>
      <c r="I42" s="4" t="s">
        <v>14</v>
      </c>
      <c r="J42" s="55">
        <v>36</v>
      </c>
      <c r="K42" s="56">
        <v>92</v>
      </c>
      <c r="L42" s="56">
        <v>68</v>
      </c>
      <c r="M42" s="56">
        <v>60</v>
      </c>
      <c r="N42" s="56">
        <v>49</v>
      </c>
      <c r="O42" s="96">
        <f t="shared" si="6"/>
        <v>305</v>
      </c>
    </row>
    <row r="43" spans="1:15" ht="18" customHeight="1">
      <c r="A43" s="4" t="s">
        <v>15</v>
      </c>
      <c r="B43" s="55">
        <v>20</v>
      </c>
      <c r="C43" s="56">
        <v>47</v>
      </c>
      <c r="D43" s="56">
        <v>47</v>
      </c>
      <c r="E43" s="56">
        <v>42</v>
      </c>
      <c r="F43" s="56">
        <v>37</v>
      </c>
      <c r="G43" s="96">
        <f>SUM(B43:F43)</f>
        <v>193</v>
      </c>
      <c r="I43" s="4" t="s">
        <v>15</v>
      </c>
      <c r="J43" s="55">
        <v>19</v>
      </c>
      <c r="K43" s="56">
        <v>60</v>
      </c>
      <c r="L43" s="56">
        <v>39</v>
      </c>
      <c r="M43" s="56">
        <v>44</v>
      </c>
      <c r="N43" s="56">
        <v>41</v>
      </c>
      <c r="O43" s="96">
        <f t="shared" si="6"/>
        <v>203</v>
      </c>
    </row>
    <row r="44" spans="1:15" ht="18" customHeight="1">
      <c r="A44" s="3" t="s">
        <v>16</v>
      </c>
      <c r="B44" s="64"/>
      <c r="C44" s="65"/>
      <c r="D44" s="65"/>
      <c r="E44" s="65"/>
      <c r="F44" s="65"/>
      <c r="G44" s="101">
        <f>SUM(B44:F44)</f>
        <v>0</v>
      </c>
      <c r="I44" s="3" t="s">
        <v>16</v>
      </c>
      <c r="J44" s="64">
        <v>8</v>
      </c>
      <c r="K44" s="65"/>
      <c r="L44" s="65"/>
      <c r="M44" s="65"/>
      <c r="N44" s="65"/>
      <c r="O44" s="96">
        <f t="shared" si="6"/>
        <v>8</v>
      </c>
    </row>
    <row r="45" spans="1:15" ht="18" customHeight="1">
      <c r="A45" s="9" t="s">
        <v>17</v>
      </c>
      <c r="B45" s="62">
        <v>55</v>
      </c>
      <c r="C45" s="63">
        <v>27</v>
      </c>
      <c r="D45" s="63">
        <v>26</v>
      </c>
      <c r="E45" s="63">
        <v>5</v>
      </c>
      <c r="F45" s="63">
        <v>13</v>
      </c>
      <c r="G45" s="96">
        <f>SUM(B45:F45)</f>
        <v>126</v>
      </c>
      <c r="I45" s="9" t="s">
        <v>17</v>
      </c>
      <c r="J45" s="62">
        <v>106</v>
      </c>
      <c r="K45" s="63">
        <v>29</v>
      </c>
      <c r="L45" s="63">
        <v>27</v>
      </c>
      <c r="M45" s="63">
        <v>10</v>
      </c>
      <c r="N45" s="63">
        <v>4</v>
      </c>
      <c r="O45" s="96">
        <f t="shared" si="6"/>
        <v>176</v>
      </c>
    </row>
    <row r="46" spans="1:15" ht="18" hidden="1" customHeight="1">
      <c r="A46" s="13" t="s">
        <v>26</v>
      </c>
      <c r="B46" s="66"/>
      <c r="C46" s="67"/>
      <c r="D46" s="67"/>
      <c r="E46" s="67"/>
      <c r="F46" s="67"/>
      <c r="G46" s="80">
        <f>SUM(B46:F46)</f>
        <v>0</v>
      </c>
      <c r="I46" s="13" t="s">
        <v>26</v>
      </c>
      <c r="J46" s="66"/>
      <c r="K46" s="67"/>
      <c r="L46" s="67"/>
      <c r="M46" s="67"/>
      <c r="N46" s="67"/>
      <c r="O46" s="80">
        <f t="shared" si="6"/>
        <v>0</v>
      </c>
    </row>
    <row r="47" spans="1:15" ht="18" customHeight="1" thickBot="1">
      <c r="A47" s="5" t="s">
        <v>18</v>
      </c>
      <c r="B47" s="30">
        <f>SUM(B25:B46)</f>
        <v>1970</v>
      </c>
      <c r="C47" s="31">
        <f>SUM(C25:C46)</f>
        <v>1416</v>
      </c>
      <c r="D47" s="31">
        <f>SUM(D25:D46)</f>
        <v>1194</v>
      </c>
      <c r="E47" s="31">
        <f>SUM(E25:E46)</f>
        <v>953</v>
      </c>
      <c r="F47" s="31">
        <f>SUM(F25:F46)</f>
        <v>1023</v>
      </c>
      <c r="G47" s="71">
        <f>SUM(G25:G46)</f>
        <v>6556</v>
      </c>
      <c r="I47" s="5" t="s">
        <v>18</v>
      </c>
      <c r="J47" s="30">
        <f>SUM(J25:J46)</f>
        <v>2152</v>
      </c>
      <c r="K47" s="31">
        <f t="shared" ref="K47:O47" si="7">SUM(K25:K46)</f>
        <v>1613</v>
      </c>
      <c r="L47" s="31">
        <f t="shared" si="7"/>
        <v>1240</v>
      </c>
      <c r="M47" s="31">
        <f t="shared" si="7"/>
        <v>1122</v>
      </c>
      <c r="N47" s="31">
        <f t="shared" si="7"/>
        <v>808</v>
      </c>
      <c r="O47" s="71">
        <f t="shared" si="7"/>
        <v>6935</v>
      </c>
    </row>
    <row r="48" spans="1:15" ht="18" customHeight="1">
      <c r="A48" s="32" t="s">
        <v>19</v>
      </c>
      <c r="B48" s="44"/>
      <c r="C48" s="45"/>
      <c r="D48" s="45"/>
      <c r="E48" s="45"/>
      <c r="F48" s="45"/>
      <c r="G48" s="46"/>
      <c r="I48" s="32" t="s">
        <v>19</v>
      </c>
      <c r="J48" s="44"/>
      <c r="K48" s="45"/>
      <c r="L48" s="45"/>
      <c r="M48" s="45"/>
      <c r="N48" s="45"/>
      <c r="O48" s="46"/>
    </row>
    <row r="49" spans="1:15" ht="18" customHeight="1">
      <c r="A49" s="6" t="s">
        <v>20</v>
      </c>
      <c r="B49" s="53">
        <v>60</v>
      </c>
      <c r="C49" s="54">
        <v>59</v>
      </c>
      <c r="D49" s="54">
        <v>47</v>
      </c>
      <c r="E49" s="54">
        <v>48</v>
      </c>
      <c r="F49" s="54">
        <v>97</v>
      </c>
      <c r="G49" s="73">
        <f>SUM(B49:F49)</f>
        <v>311</v>
      </c>
      <c r="I49" s="6" t="s">
        <v>20</v>
      </c>
      <c r="J49" s="53">
        <v>80</v>
      </c>
      <c r="K49" s="54">
        <v>60</v>
      </c>
      <c r="L49" s="54">
        <v>59</v>
      </c>
      <c r="M49" s="54">
        <v>47</v>
      </c>
      <c r="N49" s="54">
        <v>99</v>
      </c>
      <c r="O49" s="73">
        <f t="shared" ref="O49:O53" si="8">SUM(J49:N49)</f>
        <v>345</v>
      </c>
    </row>
    <row r="50" spans="1:15" ht="18" customHeight="1">
      <c r="A50" s="4" t="s">
        <v>77</v>
      </c>
      <c r="B50" s="55"/>
      <c r="C50" s="56"/>
      <c r="D50" s="56"/>
      <c r="E50" s="56"/>
      <c r="F50" s="56"/>
      <c r="G50" s="96"/>
      <c r="I50" s="4" t="s">
        <v>77</v>
      </c>
      <c r="J50" s="55"/>
      <c r="K50" s="56"/>
      <c r="L50" s="56"/>
      <c r="M50" s="56"/>
      <c r="N50" s="56">
        <v>1</v>
      </c>
      <c r="O50" s="96">
        <f t="shared" si="8"/>
        <v>1</v>
      </c>
    </row>
    <row r="51" spans="1:15" ht="18" customHeight="1">
      <c r="A51" s="3" t="s">
        <v>78</v>
      </c>
      <c r="B51" s="55">
        <v>190</v>
      </c>
      <c r="C51" s="56"/>
      <c r="D51" s="56"/>
      <c r="E51" s="56"/>
      <c r="F51" s="56"/>
      <c r="G51" s="96">
        <f>SUM(B51:F51)</f>
        <v>190</v>
      </c>
      <c r="I51" s="3" t="s">
        <v>78</v>
      </c>
      <c r="J51" s="55">
        <v>195</v>
      </c>
      <c r="K51" s="56"/>
      <c r="L51" s="56"/>
      <c r="M51" s="56"/>
      <c r="N51" s="56"/>
      <c r="O51" s="96">
        <f t="shared" si="8"/>
        <v>195</v>
      </c>
    </row>
    <row r="52" spans="1:15" ht="18" customHeight="1">
      <c r="A52" s="3" t="s">
        <v>79</v>
      </c>
      <c r="B52" s="64">
        <v>1</v>
      </c>
      <c r="C52" s="65">
        <v>90</v>
      </c>
      <c r="D52" s="65">
        <v>90</v>
      </c>
      <c r="E52" s="65">
        <v>77</v>
      </c>
      <c r="F52" s="65">
        <v>18</v>
      </c>
      <c r="G52" s="96">
        <f>SUM(B52:F52)</f>
        <v>276</v>
      </c>
      <c r="I52" s="3" t="s">
        <v>79</v>
      </c>
      <c r="J52" s="64">
        <v>4</v>
      </c>
      <c r="K52" s="65">
        <v>89</v>
      </c>
      <c r="L52" s="65">
        <v>86</v>
      </c>
      <c r="M52" s="65">
        <v>90</v>
      </c>
      <c r="N52" s="65">
        <v>14</v>
      </c>
      <c r="O52" s="96">
        <f t="shared" si="8"/>
        <v>283</v>
      </c>
    </row>
    <row r="53" spans="1:15" ht="18" customHeight="1">
      <c r="A53" s="97" t="s">
        <v>80</v>
      </c>
      <c r="B53" s="98">
        <v>3</v>
      </c>
      <c r="C53" s="99">
        <v>69</v>
      </c>
      <c r="D53" s="99">
        <v>80</v>
      </c>
      <c r="E53" s="99">
        <v>36</v>
      </c>
      <c r="F53" s="99">
        <v>27</v>
      </c>
      <c r="G53" s="61">
        <f>SUM(B53:F53)</f>
        <v>215</v>
      </c>
      <c r="I53" s="97" t="s">
        <v>80</v>
      </c>
      <c r="J53" s="98">
        <v>2</v>
      </c>
      <c r="K53" s="99">
        <v>70</v>
      </c>
      <c r="L53" s="99">
        <v>65</v>
      </c>
      <c r="M53" s="99">
        <v>80</v>
      </c>
      <c r="N53" s="99">
        <v>7</v>
      </c>
      <c r="O53" s="61">
        <f t="shared" si="8"/>
        <v>224</v>
      </c>
    </row>
    <row r="54" spans="1:15" ht="18" customHeight="1" thickBot="1">
      <c r="A54" s="5" t="s">
        <v>21</v>
      </c>
      <c r="B54" s="30">
        <f>SUM(B49:B53)</f>
        <v>254</v>
      </c>
      <c r="C54" s="31">
        <f>SUM(C49:C53)</f>
        <v>218</v>
      </c>
      <c r="D54" s="31">
        <f>SUM(D49:D53)</f>
        <v>217</v>
      </c>
      <c r="E54" s="31">
        <f>SUM(E49:E53)</f>
        <v>161</v>
      </c>
      <c r="F54" s="31">
        <f>SUM(F49:F53)</f>
        <v>142</v>
      </c>
      <c r="G54" s="71">
        <f>SUM(G49:G53)</f>
        <v>992</v>
      </c>
      <c r="I54" s="5" t="s">
        <v>21</v>
      </c>
      <c r="J54" s="30">
        <f t="shared" ref="J54:O54" si="9">SUM(J49:J53)</f>
        <v>281</v>
      </c>
      <c r="K54" s="31">
        <f t="shared" si="9"/>
        <v>219</v>
      </c>
      <c r="L54" s="31">
        <f t="shared" si="9"/>
        <v>210</v>
      </c>
      <c r="M54" s="31">
        <f t="shared" si="9"/>
        <v>217</v>
      </c>
      <c r="N54" s="31">
        <f t="shared" si="9"/>
        <v>121</v>
      </c>
      <c r="O54" s="71">
        <f t="shared" si="9"/>
        <v>1048</v>
      </c>
    </row>
    <row r="55" spans="1:15" ht="18" customHeight="1">
      <c r="A55" s="32" t="s">
        <v>22</v>
      </c>
      <c r="B55" s="44"/>
      <c r="C55" s="45"/>
      <c r="D55" s="45"/>
      <c r="E55" s="45"/>
      <c r="F55" s="45"/>
      <c r="G55" s="46"/>
      <c r="I55" s="32" t="s">
        <v>22</v>
      </c>
      <c r="J55" s="44"/>
      <c r="K55" s="45"/>
      <c r="L55" s="45"/>
      <c r="M55" s="45"/>
      <c r="N55" s="45"/>
      <c r="O55" s="46"/>
    </row>
    <row r="56" spans="1:15" ht="18" customHeight="1">
      <c r="A56" s="10" t="s">
        <v>23</v>
      </c>
      <c r="B56" s="68">
        <v>48</v>
      </c>
      <c r="C56" s="69">
        <v>48</v>
      </c>
      <c r="D56" s="69">
        <v>47</v>
      </c>
      <c r="E56" s="69">
        <v>46</v>
      </c>
      <c r="F56" s="94">
        <v>0</v>
      </c>
      <c r="G56" s="70">
        <f>SUM(B56:F56)</f>
        <v>189</v>
      </c>
      <c r="I56" s="10" t="s">
        <v>23</v>
      </c>
      <c r="J56" s="68">
        <v>46</v>
      </c>
      <c r="K56" s="69">
        <v>47</v>
      </c>
      <c r="L56" s="69">
        <v>48</v>
      </c>
      <c r="M56" s="69">
        <v>47</v>
      </c>
      <c r="N56" s="69">
        <v>1</v>
      </c>
      <c r="O56" s="70">
        <f t="shared" ref="O56" si="10">SUM(J56:N56)</f>
        <v>189</v>
      </c>
    </row>
    <row r="57" spans="1:15" ht="18" customHeight="1" thickBot="1">
      <c r="A57" s="5" t="s">
        <v>24</v>
      </c>
      <c r="B57" s="30">
        <f>SUM(B56)</f>
        <v>48</v>
      </c>
      <c r="C57" s="31">
        <f>SUM(C56)</f>
        <v>48</v>
      </c>
      <c r="D57" s="31">
        <f>SUM(D56)</f>
        <v>47</v>
      </c>
      <c r="E57" s="31">
        <f>SUM(E56)</f>
        <v>46</v>
      </c>
      <c r="F57" s="95">
        <f>SUM(F56)</f>
        <v>0</v>
      </c>
      <c r="G57" s="71">
        <f>SUM(G56)</f>
        <v>189</v>
      </c>
      <c r="I57" s="5" t="s">
        <v>24</v>
      </c>
      <c r="J57" s="30">
        <f>SUM(J56)</f>
        <v>46</v>
      </c>
      <c r="K57" s="31">
        <f t="shared" ref="K57:O57" si="11">SUM(K56)</f>
        <v>47</v>
      </c>
      <c r="L57" s="31">
        <f t="shared" si="11"/>
        <v>48</v>
      </c>
      <c r="M57" s="31">
        <f t="shared" si="11"/>
        <v>47</v>
      </c>
      <c r="N57" s="31">
        <f t="shared" si="11"/>
        <v>1</v>
      </c>
      <c r="O57" s="71">
        <f t="shared" si="11"/>
        <v>189</v>
      </c>
    </row>
    <row r="58" spans="1:15" s="19" customFormat="1" ht="18" hidden="1" customHeight="1">
      <c r="A58" s="32" t="s">
        <v>27</v>
      </c>
      <c r="B58" s="44"/>
      <c r="C58" s="45"/>
      <c r="D58" s="45"/>
      <c r="E58" s="45"/>
      <c r="F58" s="45"/>
      <c r="G58" s="46"/>
      <c r="I58" s="32" t="s">
        <v>27</v>
      </c>
      <c r="J58" s="44"/>
      <c r="K58" s="45"/>
      <c r="L58" s="45"/>
      <c r="M58" s="45"/>
      <c r="N58" s="45"/>
      <c r="O58" s="46"/>
    </row>
    <row r="59" spans="1:15" ht="18" hidden="1" customHeight="1">
      <c r="A59" s="10" t="s">
        <v>28</v>
      </c>
      <c r="B59" s="81"/>
      <c r="C59" s="82"/>
      <c r="D59" s="82"/>
      <c r="E59" s="82"/>
      <c r="F59" s="82"/>
      <c r="G59" s="83">
        <f>SUM(B59:F59)</f>
        <v>0</v>
      </c>
      <c r="I59" s="10" t="s">
        <v>28</v>
      </c>
      <c r="J59" s="81"/>
      <c r="K59" s="82"/>
      <c r="L59" s="82"/>
      <c r="M59" s="82"/>
      <c r="N59" s="82"/>
      <c r="O59" s="83">
        <f t="shared" ref="O59" si="12">SUM(J59:N59)</f>
        <v>0</v>
      </c>
    </row>
    <row r="60" spans="1:15" ht="18" hidden="1" customHeight="1" thickBot="1">
      <c r="A60" s="5" t="s">
        <v>29</v>
      </c>
      <c r="B60" s="77">
        <f>SUM(B59)</f>
        <v>0</v>
      </c>
      <c r="C60" s="78">
        <f>SUM(C59)</f>
        <v>0</v>
      </c>
      <c r="D60" s="78">
        <f>SUM(D59)</f>
        <v>0</v>
      </c>
      <c r="E60" s="78">
        <f>SUM(E59)</f>
        <v>0</v>
      </c>
      <c r="F60" s="78">
        <f>SUM(F59)</f>
        <v>0</v>
      </c>
      <c r="G60" s="79">
        <f>SUM(G59)</f>
        <v>0</v>
      </c>
      <c r="I60" s="5" t="s">
        <v>29</v>
      </c>
      <c r="J60" s="77">
        <f>SUM(J59)</f>
        <v>0</v>
      </c>
      <c r="K60" s="78">
        <f t="shared" ref="K60:O60" si="13">SUM(K59)</f>
        <v>0</v>
      </c>
      <c r="L60" s="78">
        <f t="shared" si="13"/>
        <v>0</v>
      </c>
      <c r="M60" s="78">
        <f t="shared" si="13"/>
        <v>0</v>
      </c>
      <c r="N60" s="78">
        <f t="shared" si="13"/>
        <v>0</v>
      </c>
      <c r="O60" s="79">
        <f t="shared" si="13"/>
        <v>0</v>
      </c>
    </row>
    <row r="61" spans="1:15" ht="18" customHeight="1" thickBot="1">
      <c r="A61" s="5" t="s">
        <v>25</v>
      </c>
      <c r="B61" s="30">
        <f>B13+B18+B23+B47+B54+B57+B59</f>
        <v>2930</v>
      </c>
      <c r="C61" s="31">
        <f>C13+C18+C23+C47+C54+C57+C59</f>
        <v>2206</v>
      </c>
      <c r="D61" s="31">
        <f>D13+D18+D23+D47+D54+D57+D59</f>
        <v>1919</v>
      </c>
      <c r="E61" s="31">
        <f>E13+E18+E23+E47+E54+E57+E59</f>
        <v>1626</v>
      </c>
      <c r="F61" s="31">
        <f>F13+F18+F23+F47+F54+F57+F59</f>
        <v>1355</v>
      </c>
      <c r="G61" s="71">
        <f>G13+G18+G23+G47+G54+G57+G59</f>
        <v>10036</v>
      </c>
      <c r="I61" s="5" t="s">
        <v>25</v>
      </c>
      <c r="J61" s="30">
        <f t="shared" ref="J61:O61" si="14">J13+J18+J23+J47+J54+J57+J59</f>
        <v>3351</v>
      </c>
      <c r="K61" s="31">
        <f t="shared" si="14"/>
        <v>2457</v>
      </c>
      <c r="L61" s="31">
        <f t="shared" si="14"/>
        <v>1942</v>
      </c>
      <c r="M61" s="31">
        <f t="shared" si="14"/>
        <v>1825</v>
      </c>
      <c r="N61" s="31">
        <f t="shared" si="14"/>
        <v>1139</v>
      </c>
      <c r="O61" s="71">
        <f t="shared" si="14"/>
        <v>10714</v>
      </c>
    </row>
  </sheetData>
  <mergeCells count="7">
    <mergeCell ref="A1:O1"/>
    <mergeCell ref="A3:A4"/>
    <mergeCell ref="B3:G3"/>
    <mergeCell ref="I3:I4"/>
    <mergeCell ref="J3:O3"/>
    <mergeCell ref="G4:G5"/>
    <mergeCell ref="O4:O5"/>
  </mergeCells>
  <printOptions horizontalCentered="1"/>
  <pageMargins left="0.35433070866141736" right="0.15748031496062992" top="0.56000000000000005" bottom="0.31496062992125984" header="0.15748031496062992" footer="0.15748031496062992"/>
  <pageSetup paperSize="9" scale="67" orientation="portrait" r:id="rId1"/>
  <headerFooter>
    <oddFooter>&amp;L&amp;"TH SarabunPSK,Regular"&amp;8&amp;Z&amp;F&amp;R&amp;"TH SarabunPSK,Regular"&amp;16&amp;K00+000&amp;P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60"/>
  <sheetViews>
    <sheetView view="pageBreakPreview" zoomScale="130" zoomScaleNormal="100" zoomScaleSheetLayoutView="130" workbookViewId="0">
      <selection activeCell="A23" sqref="A23"/>
    </sheetView>
  </sheetViews>
  <sheetFormatPr defaultRowHeight="14.25"/>
  <cols>
    <col min="1" max="1" width="32" style="11" customWidth="1"/>
    <col min="2" max="7" width="7.25" customWidth="1"/>
    <col min="8" max="8" width="16.875" customWidth="1"/>
  </cols>
  <sheetData>
    <row r="1" spans="1:8" ht="27.75" customHeight="1">
      <c r="A1" s="102" t="s">
        <v>85</v>
      </c>
      <c r="B1" s="22"/>
      <c r="C1" s="22"/>
      <c r="D1" s="22"/>
      <c r="E1" s="22"/>
      <c r="F1" s="22"/>
      <c r="G1" s="22"/>
      <c r="H1" s="22"/>
    </row>
    <row r="2" spans="1:8" ht="23.25" customHeight="1" thickBot="1">
      <c r="A2" s="75" t="s">
        <v>84</v>
      </c>
      <c r="B2" s="12"/>
      <c r="C2" s="12"/>
      <c r="D2" s="12"/>
      <c r="E2" s="12"/>
      <c r="F2" s="12"/>
      <c r="G2" s="12"/>
    </row>
    <row r="3" spans="1:8" ht="18.75" customHeight="1">
      <c r="A3" s="85" t="s">
        <v>0</v>
      </c>
      <c r="B3" s="87" t="s">
        <v>36</v>
      </c>
      <c r="C3" s="88"/>
      <c r="D3" s="88"/>
      <c r="E3" s="88"/>
      <c r="F3" s="88"/>
      <c r="G3" s="89"/>
    </row>
    <row r="4" spans="1:8" ht="18.75" customHeight="1">
      <c r="A4" s="86"/>
      <c r="B4" s="17" t="s">
        <v>31</v>
      </c>
      <c r="C4" s="18" t="s">
        <v>32</v>
      </c>
      <c r="D4" s="18" t="s">
        <v>33</v>
      </c>
      <c r="E4" s="18" t="s">
        <v>34</v>
      </c>
      <c r="F4" s="18" t="s">
        <v>35</v>
      </c>
      <c r="G4" s="90" t="s">
        <v>30</v>
      </c>
    </row>
    <row r="5" spans="1:8" ht="18.75" customHeight="1" thickBot="1">
      <c r="A5" s="16"/>
      <c r="B5" s="20" t="s">
        <v>44</v>
      </c>
      <c r="C5" s="21" t="s">
        <v>46</v>
      </c>
      <c r="D5" s="21" t="s">
        <v>48</v>
      </c>
      <c r="E5" s="21" t="s">
        <v>86</v>
      </c>
      <c r="F5" s="21" t="s">
        <v>87</v>
      </c>
      <c r="G5" s="91"/>
    </row>
    <row r="6" spans="1:8" ht="18.75" customHeight="1">
      <c r="A6" s="1" t="s">
        <v>1</v>
      </c>
      <c r="B6" s="24"/>
      <c r="C6" s="25"/>
      <c r="D6" s="25"/>
      <c r="E6" s="25"/>
      <c r="F6" s="25"/>
      <c r="G6" s="26"/>
    </row>
    <row r="7" spans="1:8" ht="18.75" customHeight="1">
      <c r="A7" s="2" t="s">
        <v>2</v>
      </c>
      <c r="B7" s="27">
        <v>52</v>
      </c>
      <c r="C7" s="37">
        <v>48</v>
      </c>
      <c r="D7" s="37">
        <v>70</v>
      </c>
      <c r="E7" s="37">
        <v>20</v>
      </c>
      <c r="F7" s="37">
        <v>5</v>
      </c>
      <c r="G7" s="38">
        <f>SUM(B7:F7)</f>
        <v>195</v>
      </c>
    </row>
    <row r="8" spans="1:8" ht="18.75" hidden="1" customHeight="1">
      <c r="A8" s="3" t="s">
        <v>58</v>
      </c>
      <c r="B8" s="55"/>
      <c r="C8" s="56"/>
      <c r="D8" s="56"/>
      <c r="E8" s="56"/>
      <c r="F8" s="56"/>
      <c r="G8" s="101">
        <f>SUM(B8:F8)</f>
        <v>0</v>
      </c>
    </row>
    <row r="9" spans="1:8" ht="18.75" hidden="1" customHeight="1">
      <c r="A9" s="3" t="s">
        <v>59</v>
      </c>
      <c r="B9" s="64"/>
      <c r="C9" s="65"/>
      <c r="D9" s="65"/>
      <c r="E9" s="65"/>
      <c r="F9" s="65"/>
      <c r="G9" s="101">
        <f t="shared" ref="G9:G12" si="0">SUM(B9:F9)</f>
        <v>0</v>
      </c>
    </row>
    <row r="10" spans="1:8" ht="18.75" hidden="1" customHeight="1">
      <c r="A10" s="4" t="s">
        <v>60</v>
      </c>
      <c r="B10" s="55"/>
      <c r="C10" s="56"/>
      <c r="D10" s="56"/>
      <c r="E10" s="56"/>
      <c r="F10" s="56"/>
      <c r="G10" s="101">
        <f t="shared" si="0"/>
        <v>0</v>
      </c>
    </row>
    <row r="11" spans="1:8" ht="18.75" hidden="1" customHeight="1">
      <c r="A11" s="4" t="s">
        <v>61</v>
      </c>
      <c r="B11" s="55"/>
      <c r="C11" s="56"/>
      <c r="D11" s="56"/>
      <c r="E11" s="56"/>
      <c r="F11" s="56"/>
      <c r="G11" s="101">
        <f t="shared" si="0"/>
        <v>0</v>
      </c>
    </row>
    <row r="12" spans="1:8" ht="18.75" hidden="1" customHeight="1">
      <c r="A12" s="2" t="s">
        <v>62</v>
      </c>
      <c r="B12" s="27"/>
      <c r="C12" s="37"/>
      <c r="D12" s="37"/>
      <c r="E12" s="37"/>
      <c r="F12" s="37"/>
      <c r="G12" s="80">
        <f t="shared" si="0"/>
        <v>0</v>
      </c>
    </row>
    <row r="13" spans="1:8" ht="18.75" customHeight="1" thickBot="1">
      <c r="A13" s="5" t="s">
        <v>3</v>
      </c>
      <c r="B13" s="30">
        <f>SUM(B7:B12)</f>
        <v>52</v>
      </c>
      <c r="C13" s="31">
        <f t="shared" ref="C13:G13" si="1">SUM(C7:C12)</f>
        <v>48</v>
      </c>
      <c r="D13" s="31">
        <f t="shared" si="1"/>
        <v>70</v>
      </c>
      <c r="E13" s="31">
        <f t="shared" si="1"/>
        <v>20</v>
      </c>
      <c r="F13" s="31">
        <f t="shared" si="1"/>
        <v>5</v>
      </c>
      <c r="G13" s="71">
        <f t="shared" si="1"/>
        <v>195</v>
      </c>
    </row>
    <row r="14" spans="1:8" ht="18.75" customHeight="1">
      <c r="A14" s="32" t="s">
        <v>4</v>
      </c>
      <c r="B14" s="44"/>
      <c r="C14" s="45"/>
      <c r="D14" s="45"/>
      <c r="E14" s="45"/>
      <c r="F14" s="45"/>
      <c r="G14" s="46"/>
    </row>
    <row r="15" spans="1:8" ht="18.75" customHeight="1">
      <c r="A15" s="3" t="s">
        <v>52</v>
      </c>
      <c r="B15" s="55">
        <v>144</v>
      </c>
      <c r="C15" s="56">
        <v>23</v>
      </c>
      <c r="D15" s="56">
        <v>12</v>
      </c>
      <c r="E15" s="56">
        <v>13</v>
      </c>
      <c r="F15" s="56"/>
      <c r="G15" s="96">
        <f t="shared" ref="G15:G17" si="2">SUM(B15:F15)</f>
        <v>192</v>
      </c>
    </row>
    <row r="16" spans="1:8" ht="18.75" customHeight="1">
      <c r="A16" s="4" t="s">
        <v>50</v>
      </c>
      <c r="B16" s="55"/>
      <c r="C16" s="56">
        <v>126</v>
      </c>
      <c r="D16" s="56">
        <v>119</v>
      </c>
      <c r="E16" s="56">
        <v>17</v>
      </c>
      <c r="F16" s="56">
        <v>7</v>
      </c>
      <c r="G16" s="96">
        <f t="shared" si="2"/>
        <v>269</v>
      </c>
    </row>
    <row r="17" spans="1:7" ht="18.75" customHeight="1">
      <c r="A17" s="2" t="s">
        <v>51</v>
      </c>
      <c r="B17" s="27">
        <v>73</v>
      </c>
      <c r="C17" s="37">
        <v>77</v>
      </c>
      <c r="D17" s="37">
        <v>81</v>
      </c>
      <c r="E17" s="37">
        <v>29</v>
      </c>
      <c r="F17" s="37">
        <v>8</v>
      </c>
      <c r="G17" s="61">
        <f t="shared" si="2"/>
        <v>268</v>
      </c>
    </row>
    <row r="18" spans="1:7" ht="18.75" customHeight="1" thickBot="1">
      <c r="A18" s="5" t="s">
        <v>5</v>
      </c>
      <c r="B18" s="30">
        <f>SUM(B15:B17)</f>
        <v>217</v>
      </c>
      <c r="C18" s="31">
        <f t="shared" ref="C18:G18" si="3">SUM(C15:C17)</f>
        <v>226</v>
      </c>
      <c r="D18" s="31">
        <f t="shared" si="3"/>
        <v>212</v>
      </c>
      <c r="E18" s="31">
        <f t="shared" si="3"/>
        <v>59</v>
      </c>
      <c r="F18" s="31">
        <f t="shared" si="3"/>
        <v>15</v>
      </c>
      <c r="G18" s="71">
        <f t="shared" si="3"/>
        <v>729</v>
      </c>
    </row>
    <row r="19" spans="1:7" ht="18.75" customHeight="1">
      <c r="A19" s="32" t="s">
        <v>6</v>
      </c>
      <c r="B19" s="44"/>
      <c r="C19" s="45"/>
      <c r="D19" s="45"/>
      <c r="E19" s="45"/>
      <c r="F19" s="45"/>
      <c r="G19" s="46"/>
    </row>
    <row r="20" spans="1:7" ht="18.75" customHeight="1">
      <c r="A20" s="6" t="s">
        <v>7</v>
      </c>
      <c r="B20" s="53">
        <v>93</v>
      </c>
      <c r="C20" s="54">
        <v>73</v>
      </c>
      <c r="D20" s="54">
        <v>55</v>
      </c>
      <c r="E20" s="54">
        <v>19</v>
      </c>
      <c r="F20" s="54">
        <v>2</v>
      </c>
      <c r="G20" s="73">
        <f t="shared" ref="G20:G22" si="4">SUM(B20:F20)</f>
        <v>242</v>
      </c>
    </row>
    <row r="21" spans="1:7" ht="18.75" customHeight="1">
      <c r="A21" s="4" t="s">
        <v>8</v>
      </c>
      <c r="B21" s="55">
        <v>87</v>
      </c>
      <c r="C21" s="56">
        <v>58</v>
      </c>
      <c r="D21" s="56">
        <v>71</v>
      </c>
      <c r="E21" s="56">
        <v>24</v>
      </c>
      <c r="F21" s="56">
        <v>6</v>
      </c>
      <c r="G21" s="96">
        <f t="shared" si="4"/>
        <v>246</v>
      </c>
    </row>
    <row r="22" spans="1:7" ht="18.75" customHeight="1">
      <c r="A22" s="2" t="s">
        <v>9</v>
      </c>
      <c r="B22" s="27">
        <v>75</v>
      </c>
      <c r="C22" s="37">
        <v>56</v>
      </c>
      <c r="D22" s="37">
        <v>58</v>
      </c>
      <c r="E22" s="37">
        <v>34</v>
      </c>
      <c r="F22" s="37">
        <v>6</v>
      </c>
      <c r="G22" s="61">
        <f t="shared" si="4"/>
        <v>229</v>
      </c>
    </row>
    <row r="23" spans="1:7" ht="18.75" customHeight="1" thickBot="1">
      <c r="A23" s="8" t="s">
        <v>10</v>
      </c>
      <c r="B23" s="57">
        <f>SUM(B20:B22)</f>
        <v>255</v>
      </c>
      <c r="C23" s="58">
        <f t="shared" ref="C23:G23" si="5">SUM(C20:C22)</f>
        <v>187</v>
      </c>
      <c r="D23" s="58">
        <f t="shared" si="5"/>
        <v>184</v>
      </c>
      <c r="E23" s="58">
        <f t="shared" si="5"/>
        <v>77</v>
      </c>
      <c r="F23" s="58">
        <f t="shared" si="5"/>
        <v>14</v>
      </c>
      <c r="G23" s="72">
        <f t="shared" si="5"/>
        <v>717</v>
      </c>
    </row>
    <row r="24" spans="1:7" ht="18.75" customHeight="1">
      <c r="A24" s="32" t="s">
        <v>11</v>
      </c>
      <c r="B24" s="44"/>
      <c r="C24" s="45"/>
      <c r="D24" s="45"/>
      <c r="E24" s="45"/>
      <c r="F24" s="45"/>
      <c r="G24" s="46"/>
    </row>
    <row r="25" spans="1:7" ht="18.75" customHeight="1">
      <c r="A25" s="6" t="s">
        <v>53</v>
      </c>
      <c r="B25" s="53">
        <v>6</v>
      </c>
      <c r="C25" s="54"/>
      <c r="D25" s="54"/>
      <c r="E25" s="54"/>
      <c r="F25" s="54"/>
      <c r="G25" s="73">
        <f t="shared" ref="G25:G46" si="6">SUM(B25:F25)</f>
        <v>6</v>
      </c>
    </row>
    <row r="26" spans="1:7" ht="18.75" customHeight="1">
      <c r="A26" s="9" t="s">
        <v>54</v>
      </c>
      <c r="B26" s="62">
        <v>83</v>
      </c>
      <c r="C26" s="63">
        <v>79</v>
      </c>
      <c r="D26" s="63">
        <v>36</v>
      </c>
      <c r="E26" s="63">
        <v>54</v>
      </c>
      <c r="F26" s="63">
        <v>21</v>
      </c>
      <c r="G26" s="96">
        <f t="shared" si="6"/>
        <v>273</v>
      </c>
    </row>
    <row r="27" spans="1:7" ht="18.75" customHeight="1">
      <c r="A27" s="9" t="s">
        <v>63</v>
      </c>
      <c r="B27" s="62">
        <v>80</v>
      </c>
      <c r="C27" s="63">
        <v>17</v>
      </c>
      <c r="D27" s="63">
        <v>23</v>
      </c>
      <c r="E27" s="63">
        <v>38</v>
      </c>
      <c r="F27" s="63">
        <v>14</v>
      </c>
      <c r="G27" s="96">
        <f t="shared" si="6"/>
        <v>172</v>
      </c>
    </row>
    <row r="28" spans="1:7" ht="18.75" customHeight="1">
      <c r="A28" s="9" t="s">
        <v>64</v>
      </c>
      <c r="B28" s="62">
        <v>70</v>
      </c>
      <c r="C28" s="63">
        <v>68</v>
      </c>
      <c r="D28" s="63">
        <v>66</v>
      </c>
      <c r="E28" s="63">
        <v>70</v>
      </c>
      <c r="F28" s="63">
        <v>41</v>
      </c>
      <c r="G28" s="96">
        <f t="shared" si="6"/>
        <v>315</v>
      </c>
    </row>
    <row r="29" spans="1:7" ht="18.75" customHeight="1">
      <c r="A29" s="9" t="s">
        <v>65</v>
      </c>
      <c r="B29" s="62">
        <v>70</v>
      </c>
      <c r="C29" s="63">
        <v>89</v>
      </c>
      <c r="D29" s="63">
        <v>88</v>
      </c>
      <c r="E29" s="63">
        <v>25</v>
      </c>
      <c r="F29" s="63">
        <v>9</v>
      </c>
      <c r="G29" s="96">
        <f t="shared" si="6"/>
        <v>281</v>
      </c>
    </row>
    <row r="30" spans="1:7" ht="18.75" customHeight="1">
      <c r="A30" s="9" t="s">
        <v>66</v>
      </c>
      <c r="B30" s="62">
        <v>73</v>
      </c>
      <c r="C30" s="63">
        <v>58</v>
      </c>
      <c r="D30" s="63">
        <v>26</v>
      </c>
      <c r="E30" s="63">
        <v>28</v>
      </c>
      <c r="F30" s="63">
        <v>11</v>
      </c>
      <c r="G30" s="96">
        <f t="shared" si="6"/>
        <v>196</v>
      </c>
    </row>
    <row r="31" spans="1:7" ht="18.75" customHeight="1">
      <c r="A31" s="9" t="s">
        <v>67</v>
      </c>
      <c r="B31" s="62">
        <v>73</v>
      </c>
      <c r="C31" s="63">
        <v>82</v>
      </c>
      <c r="D31" s="63">
        <v>80</v>
      </c>
      <c r="E31" s="63">
        <v>63</v>
      </c>
      <c r="F31" s="63">
        <v>20</v>
      </c>
      <c r="G31" s="96">
        <f t="shared" si="6"/>
        <v>318</v>
      </c>
    </row>
    <row r="32" spans="1:7" ht="18.75" customHeight="1">
      <c r="A32" s="9" t="s">
        <v>68</v>
      </c>
      <c r="B32" s="62">
        <v>79</v>
      </c>
      <c r="C32" s="63">
        <v>69</v>
      </c>
      <c r="D32" s="63">
        <v>23</v>
      </c>
      <c r="E32" s="63">
        <v>33</v>
      </c>
      <c r="F32" s="63">
        <v>19</v>
      </c>
      <c r="G32" s="96">
        <f t="shared" si="6"/>
        <v>223</v>
      </c>
    </row>
    <row r="33" spans="1:7" ht="18.75" customHeight="1">
      <c r="A33" s="9" t="s">
        <v>69</v>
      </c>
      <c r="B33" s="62">
        <v>75</v>
      </c>
      <c r="C33" s="63">
        <v>74</v>
      </c>
      <c r="D33" s="63">
        <v>76</v>
      </c>
      <c r="E33" s="63">
        <v>25</v>
      </c>
      <c r="F33" s="63">
        <v>15</v>
      </c>
      <c r="G33" s="96">
        <f t="shared" si="6"/>
        <v>265</v>
      </c>
    </row>
    <row r="34" spans="1:7" ht="18.75" customHeight="1">
      <c r="A34" s="9" t="s">
        <v>70</v>
      </c>
      <c r="B34" s="62">
        <v>71</v>
      </c>
      <c r="C34" s="63">
        <v>23</v>
      </c>
      <c r="D34" s="63">
        <v>23</v>
      </c>
      <c r="E34" s="63">
        <v>28</v>
      </c>
      <c r="F34" s="63">
        <v>17</v>
      </c>
      <c r="G34" s="96">
        <f t="shared" si="6"/>
        <v>162</v>
      </c>
    </row>
    <row r="35" spans="1:7" ht="18.75" customHeight="1">
      <c r="A35" s="9" t="s">
        <v>71</v>
      </c>
      <c r="B35" s="62">
        <v>131</v>
      </c>
      <c r="C35" s="63">
        <v>83</v>
      </c>
      <c r="D35" s="63">
        <v>95</v>
      </c>
      <c r="E35" s="63">
        <v>25</v>
      </c>
      <c r="F35" s="63">
        <v>13</v>
      </c>
      <c r="G35" s="96">
        <f t="shared" si="6"/>
        <v>347</v>
      </c>
    </row>
    <row r="36" spans="1:7" ht="18.75" customHeight="1">
      <c r="A36" s="9" t="s">
        <v>72</v>
      </c>
      <c r="B36" s="62">
        <v>81</v>
      </c>
      <c r="C36" s="63">
        <v>78</v>
      </c>
      <c r="D36" s="63">
        <v>87</v>
      </c>
      <c r="E36" s="63">
        <v>61</v>
      </c>
      <c r="F36" s="63">
        <v>41</v>
      </c>
      <c r="G36" s="96">
        <f t="shared" si="6"/>
        <v>348</v>
      </c>
    </row>
    <row r="37" spans="1:7" ht="18.75" customHeight="1">
      <c r="A37" s="9" t="s">
        <v>73</v>
      </c>
      <c r="B37" s="62">
        <v>69</v>
      </c>
      <c r="C37" s="63">
        <v>73</v>
      </c>
      <c r="D37" s="63">
        <v>67</v>
      </c>
      <c r="E37" s="63">
        <v>31</v>
      </c>
      <c r="F37" s="63">
        <v>22</v>
      </c>
      <c r="G37" s="96">
        <f t="shared" si="6"/>
        <v>262</v>
      </c>
    </row>
    <row r="38" spans="1:7" ht="18.75" customHeight="1">
      <c r="A38" s="9" t="s">
        <v>74</v>
      </c>
      <c r="B38" s="62">
        <v>83</v>
      </c>
      <c r="C38" s="63">
        <v>56</v>
      </c>
      <c r="D38" s="63">
        <v>73</v>
      </c>
      <c r="E38" s="63">
        <v>42</v>
      </c>
      <c r="F38" s="63">
        <v>15</v>
      </c>
      <c r="G38" s="96">
        <f t="shared" si="6"/>
        <v>269</v>
      </c>
    </row>
    <row r="39" spans="1:7" ht="18.75" customHeight="1">
      <c r="A39" s="9" t="s">
        <v>12</v>
      </c>
      <c r="B39" s="62">
        <v>70</v>
      </c>
      <c r="C39" s="63">
        <v>76</v>
      </c>
      <c r="D39" s="63">
        <v>49</v>
      </c>
      <c r="E39" s="63">
        <v>67</v>
      </c>
      <c r="F39" s="63">
        <v>18</v>
      </c>
      <c r="G39" s="96">
        <f t="shared" si="6"/>
        <v>280</v>
      </c>
    </row>
    <row r="40" spans="1:7" ht="18.75" customHeight="1">
      <c r="A40" s="9" t="s">
        <v>75</v>
      </c>
      <c r="B40" s="62">
        <v>47</v>
      </c>
      <c r="C40" s="63">
        <v>51</v>
      </c>
      <c r="D40" s="63"/>
      <c r="E40" s="63"/>
      <c r="F40" s="63"/>
      <c r="G40" s="96">
        <f t="shared" si="6"/>
        <v>98</v>
      </c>
    </row>
    <row r="41" spans="1:7" ht="18.75" customHeight="1">
      <c r="A41" s="4" t="s">
        <v>13</v>
      </c>
      <c r="B41" s="62">
        <v>109</v>
      </c>
      <c r="C41" s="63">
        <v>80</v>
      </c>
      <c r="D41" s="63">
        <v>69</v>
      </c>
      <c r="E41" s="63">
        <v>25</v>
      </c>
      <c r="F41" s="63">
        <v>6</v>
      </c>
      <c r="G41" s="96">
        <f t="shared" si="6"/>
        <v>289</v>
      </c>
    </row>
    <row r="42" spans="1:7" ht="18.75" customHeight="1">
      <c r="A42" s="4" t="s">
        <v>14</v>
      </c>
      <c r="B42" s="55">
        <v>72</v>
      </c>
      <c r="C42" s="56">
        <v>65</v>
      </c>
      <c r="D42" s="56">
        <v>25</v>
      </c>
      <c r="E42" s="56">
        <v>37</v>
      </c>
      <c r="F42" s="56">
        <v>40</v>
      </c>
      <c r="G42" s="96">
        <f t="shared" si="6"/>
        <v>239</v>
      </c>
    </row>
    <row r="43" spans="1:7" ht="18.75" customHeight="1">
      <c r="A43" s="4" t="s">
        <v>15</v>
      </c>
      <c r="B43" s="55">
        <v>47</v>
      </c>
      <c r="C43" s="56">
        <v>47</v>
      </c>
      <c r="D43" s="56">
        <v>42</v>
      </c>
      <c r="E43" s="56">
        <v>31</v>
      </c>
      <c r="F43" s="56">
        <v>6</v>
      </c>
      <c r="G43" s="96">
        <f t="shared" si="6"/>
        <v>173</v>
      </c>
    </row>
    <row r="44" spans="1:7" ht="18.75" hidden="1" customHeight="1">
      <c r="A44" s="3" t="s">
        <v>16</v>
      </c>
      <c r="B44" s="64"/>
      <c r="C44" s="65"/>
      <c r="D44" s="65"/>
      <c r="E44" s="65"/>
      <c r="F44" s="65"/>
      <c r="G44" s="101">
        <f t="shared" si="6"/>
        <v>0</v>
      </c>
    </row>
    <row r="45" spans="1:7" ht="18.75" customHeight="1">
      <c r="A45" s="9" t="s">
        <v>88</v>
      </c>
      <c r="B45" s="62">
        <v>27</v>
      </c>
      <c r="C45" s="63">
        <v>26</v>
      </c>
      <c r="D45" s="63">
        <v>5</v>
      </c>
      <c r="E45" s="63">
        <v>13</v>
      </c>
      <c r="F45" s="63"/>
      <c r="G45" s="96">
        <f t="shared" si="6"/>
        <v>71</v>
      </c>
    </row>
    <row r="46" spans="1:7" ht="18.75" hidden="1" customHeight="1">
      <c r="A46" s="13" t="s">
        <v>26</v>
      </c>
      <c r="B46" s="66"/>
      <c r="C46" s="67"/>
      <c r="D46" s="67"/>
      <c r="E46" s="67"/>
      <c r="F46" s="67"/>
      <c r="G46" s="80">
        <f t="shared" si="6"/>
        <v>0</v>
      </c>
    </row>
    <row r="47" spans="1:7" ht="18.75" customHeight="1" thickBot="1">
      <c r="A47" s="5" t="s">
        <v>18</v>
      </c>
      <c r="B47" s="30">
        <f>SUM(B25:B46)</f>
        <v>1416</v>
      </c>
      <c r="C47" s="31">
        <f t="shared" ref="C47:G47" si="7">SUM(C25:C46)</f>
        <v>1194</v>
      </c>
      <c r="D47" s="31">
        <f t="shared" si="7"/>
        <v>953</v>
      </c>
      <c r="E47" s="31">
        <f t="shared" si="7"/>
        <v>696</v>
      </c>
      <c r="F47" s="31">
        <f t="shared" si="7"/>
        <v>328</v>
      </c>
      <c r="G47" s="71">
        <f t="shared" si="7"/>
        <v>4587</v>
      </c>
    </row>
    <row r="48" spans="1:7" ht="18.75" customHeight="1">
      <c r="A48" s="32" t="s">
        <v>19</v>
      </c>
      <c r="B48" s="44"/>
      <c r="C48" s="45"/>
      <c r="D48" s="45"/>
      <c r="E48" s="45"/>
      <c r="F48" s="45"/>
      <c r="G48" s="46"/>
    </row>
    <row r="49" spans="1:7" ht="18.75" customHeight="1">
      <c r="A49" s="6" t="s">
        <v>20</v>
      </c>
      <c r="B49" s="53">
        <v>59</v>
      </c>
      <c r="C49" s="54">
        <v>47</v>
      </c>
      <c r="D49" s="54">
        <v>48</v>
      </c>
      <c r="E49" s="54">
        <v>48</v>
      </c>
      <c r="F49" s="54">
        <v>49</v>
      </c>
      <c r="G49" s="73">
        <f t="shared" ref="G49:G52" si="8">SUM(B49:F49)</f>
        <v>251</v>
      </c>
    </row>
    <row r="50" spans="1:7" ht="18.75" customHeight="1">
      <c r="A50" s="3" t="s">
        <v>55</v>
      </c>
      <c r="B50" s="55"/>
      <c r="C50" s="56"/>
      <c r="D50" s="56"/>
      <c r="E50" s="56"/>
      <c r="F50" s="56"/>
      <c r="G50" s="103">
        <f t="shared" si="8"/>
        <v>0</v>
      </c>
    </row>
    <row r="51" spans="1:7" ht="18.75" customHeight="1">
      <c r="A51" s="3" t="s">
        <v>56</v>
      </c>
      <c r="B51" s="64">
        <v>90</v>
      </c>
      <c r="C51" s="65">
        <v>90</v>
      </c>
      <c r="D51" s="65">
        <v>77</v>
      </c>
      <c r="E51" s="65">
        <v>17</v>
      </c>
      <c r="F51" s="65">
        <v>1</v>
      </c>
      <c r="G51" s="96">
        <f t="shared" si="8"/>
        <v>275</v>
      </c>
    </row>
    <row r="52" spans="1:7" ht="18.75" customHeight="1">
      <c r="A52" s="97" t="s">
        <v>57</v>
      </c>
      <c r="B52" s="98">
        <v>69</v>
      </c>
      <c r="C52" s="99">
        <v>80</v>
      </c>
      <c r="D52" s="99">
        <v>36</v>
      </c>
      <c r="E52" s="99">
        <v>17</v>
      </c>
      <c r="F52" s="99">
        <v>10</v>
      </c>
      <c r="G52" s="61">
        <f t="shared" si="8"/>
        <v>212</v>
      </c>
    </row>
    <row r="53" spans="1:7" ht="18.75" customHeight="1" thickBot="1">
      <c r="A53" s="5" t="s">
        <v>21</v>
      </c>
      <c r="B53" s="30">
        <f>SUM(B49:B52)</f>
        <v>218</v>
      </c>
      <c r="C53" s="31">
        <f t="shared" ref="C53:G53" si="9">SUM(C49:C52)</f>
        <v>217</v>
      </c>
      <c r="D53" s="31">
        <f t="shared" si="9"/>
        <v>161</v>
      </c>
      <c r="E53" s="31">
        <f t="shared" si="9"/>
        <v>82</v>
      </c>
      <c r="F53" s="31">
        <f t="shared" si="9"/>
        <v>60</v>
      </c>
      <c r="G53" s="71">
        <f t="shared" si="9"/>
        <v>738</v>
      </c>
    </row>
    <row r="54" spans="1:7" ht="18.75" customHeight="1">
      <c r="A54" s="32" t="s">
        <v>22</v>
      </c>
      <c r="B54" s="44"/>
      <c r="C54" s="45"/>
      <c r="D54" s="45"/>
      <c r="E54" s="45"/>
      <c r="F54" s="45"/>
      <c r="G54" s="46"/>
    </row>
    <row r="55" spans="1:7" ht="18.75" customHeight="1">
      <c r="A55" s="10" t="s">
        <v>23</v>
      </c>
      <c r="B55" s="68">
        <v>48</v>
      </c>
      <c r="C55" s="69">
        <v>47</v>
      </c>
      <c r="D55" s="69">
        <v>46</v>
      </c>
      <c r="E55" s="94">
        <v>0</v>
      </c>
      <c r="F55" s="94">
        <v>0</v>
      </c>
      <c r="G55" s="70">
        <f t="shared" ref="G55" si="10">SUM(B55:F55)</f>
        <v>141</v>
      </c>
    </row>
    <row r="56" spans="1:7" ht="18.75" customHeight="1" thickBot="1">
      <c r="A56" s="5" t="s">
        <v>24</v>
      </c>
      <c r="B56" s="30">
        <f>SUM(B55)</f>
        <v>48</v>
      </c>
      <c r="C56" s="31">
        <f t="shared" ref="C56:G56" si="11">SUM(C55)</f>
        <v>47</v>
      </c>
      <c r="D56" s="31">
        <f t="shared" si="11"/>
        <v>46</v>
      </c>
      <c r="E56" s="95">
        <f t="shared" si="11"/>
        <v>0</v>
      </c>
      <c r="F56" s="95">
        <f t="shared" si="11"/>
        <v>0</v>
      </c>
      <c r="G56" s="71">
        <f t="shared" si="11"/>
        <v>141</v>
      </c>
    </row>
    <row r="57" spans="1:7" ht="18.75" hidden="1" customHeight="1">
      <c r="A57" s="32" t="s">
        <v>27</v>
      </c>
      <c r="B57" s="44"/>
      <c r="C57" s="45"/>
      <c r="D57" s="45"/>
      <c r="E57" s="45"/>
      <c r="F57" s="45"/>
      <c r="G57" s="46"/>
    </row>
    <row r="58" spans="1:7" s="19" customFormat="1" ht="18.75" hidden="1" customHeight="1">
      <c r="A58" s="10" t="s">
        <v>28</v>
      </c>
      <c r="B58" s="68"/>
      <c r="C58" s="69"/>
      <c r="D58" s="69"/>
      <c r="E58" s="69"/>
      <c r="F58" s="69"/>
      <c r="G58" s="70">
        <f t="shared" ref="G58" si="12">SUM(B58:F58)</f>
        <v>0</v>
      </c>
    </row>
    <row r="59" spans="1:7" ht="18.75" hidden="1" customHeight="1" thickBot="1">
      <c r="A59" s="5" t="s">
        <v>29</v>
      </c>
      <c r="B59" s="30">
        <f>SUM(B58)</f>
        <v>0</v>
      </c>
      <c r="C59" s="31">
        <f t="shared" ref="C59:G59" si="13">SUM(C58)</f>
        <v>0</v>
      </c>
      <c r="D59" s="31">
        <f t="shared" si="13"/>
        <v>0</v>
      </c>
      <c r="E59" s="31">
        <f t="shared" si="13"/>
        <v>0</v>
      </c>
      <c r="F59" s="31">
        <f t="shared" si="13"/>
        <v>0</v>
      </c>
      <c r="G59" s="71">
        <f t="shared" si="13"/>
        <v>0</v>
      </c>
    </row>
    <row r="60" spans="1:7" ht="18.75" customHeight="1" thickBot="1">
      <c r="A60" s="5" t="s">
        <v>25</v>
      </c>
      <c r="B60" s="30">
        <f>B13+B18+B23+B47+B53+B56+B58</f>
        <v>2206</v>
      </c>
      <c r="C60" s="31">
        <f t="shared" ref="C60:G60" si="14">C13+C18+C23+C47+C53+C56+C58</f>
        <v>1919</v>
      </c>
      <c r="D60" s="31">
        <f t="shared" si="14"/>
        <v>1626</v>
      </c>
      <c r="E60" s="31">
        <f t="shared" si="14"/>
        <v>934</v>
      </c>
      <c r="F60" s="31">
        <f t="shared" si="14"/>
        <v>422</v>
      </c>
      <c r="G60" s="71">
        <f t="shared" si="14"/>
        <v>7107</v>
      </c>
    </row>
  </sheetData>
  <mergeCells count="3">
    <mergeCell ref="A3:A4"/>
    <mergeCell ref="B3:G3"/>
    <mergeCell ref="G4:G5"/>
  </mergeCells>
  <printOptions horizontalCentered="1"/>
  <pageMargins left="0.35433070866141736" right="0.15748031496062992" top="0.44" bottom="0.31496062992125984" header="0.15748031496062992" footer="0.15748031496062992"/>
  <pageSetup paperSize="9" scale="70" orientation="portrait" r:id="rId1"/>
  <headerFooter>
    <oddFooter>&amp;L&amp;"TH SarabunPSK,Regular"&amp;8&amp;Z&amp;F&amp;R&amp;"TH SarabunPSK,Regular"&amp;16&amp;K00+000&amp;P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c1-2-1-ปี57-58</vt:lpstr>
      <vt:lpstr>c1-2-1-ปี55-56</vt:lpstr>
      <vt:lpstr>c1-2-1-ปี54</vt:lpstr>
      <vt:lpstr>'c1-2-1-ปี54'!Print_Area</vt:lpstr>
      <vt:lpstr>'c1-2-1-ปี55-56'!Print_Area</vt:lpstr>
      <vt:lpstr>'c1-2-1-ปี57-58'!Print_Area</vt:lpstr>
      <vt:lpstr>'c1-2-1-ปี54'!Print_Titles</vt:lpstr>
      <vt:lpstr>'c1-2-1-ปี55-56'!Print_Titles</vt:lpstr>
      <vt:lpstr>'c1-2-1-ปี57-58'!Print_Titles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2016-07-29T11:20:42Z</cp:lastPrinted>
  <dcterms:created xsi:type="dcterms:W3CDTF">2016-04-06T13:08:10Z</dcterms:created>
  <dcterms:modified xsi:type="dcterms:W3CDTF">2016-07-29T11:26:54Z</dcterms:modified>
</cp:coreProperties>
</file>