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ppServ\www\qa\IQA2558\data-QA58\curriculum\AUN-QA-11\AUN-QA11.2-FDA\"/>
    </mc:Choice>
  </mc:AlternateContent>
  <bookViews>
    <workbookView xWindow="0" yWindow="0" windowWidth="20325" windowHeight="8235" tabRatio="785"/>
  </bookViews>
  <sheets>
    <sheet name="C-3.2-4 (เต็ม 5) (OK)" sheetId="20" r:id="rId1"/>
  </sheets>
  <definedNames>
    <definedName name="_xlnm.Print_Area" localSheetId="0">'C-3.2-4 (เต็ม 5) (OK)'!$A$1:$AM$52</definedName>
    <definedName name="_xlnm.Print_Titles" localSheetId="0">'C-3.2-4 (เต็ม 5) (OK)'!$4:$6</definedName>
  </definedNames>
  <calcPr calcId="152511"/>
</workbook>
</file>

<file path=xl/calcChain.xml><?xml version="1.0" encoding="utf-8"?>
<calcChain xmlns="http://schemas.openxmlformats.org/spreadsheetml/2006/main">
  <c r="AL49" i="20" l="1"/>
  <c r="AK49" i="20"/>
  <c r="AI49" i="20"/>
  <c r="AH49" i="20"/>
  <c r="AF49" i="20"/>
  <c r="AE49" i="20"/>
  <c r="AC49" i="20"/>
  <c r="AB49" i="20"/>
  <c r="AD49" i="20" s="1"/>
  <c r="Z49" i="20"/>
  <c r="Y49" i="20"/>
  <c r="W49" i="20"/>
  <c r="V49" i="20"/>
  <c r="X49" i="20" s="1"/>
  <c r="T49" i="20"/>
  <c r="S49" i="20"/>
  <c r="Q49" i="20"/>
  <c r="P49" i="20"/>
  <c r="R49" i="20" s="1"/>
  <c r="N49" i="20"/>
  <c r="M49" i="20"/>
  <c r="O49" i="20" s="1"/>
  <c r="K49" i="20"/>
  <c r="J49" i="20"/>
  <c r="L49" i="20" s="1"/>
  <c r="H49" i="20"/>
  <c r="G49" i="20"/>
  <c r="I49" i="20" s="1"/>
  <c r="F49" i="20"/>
  <c r="E49" i="20"/>
  <c r="D49" i="20"/>
  <c r="A46" i="20"/>
  <c r="A44" i="20"/>
  <c r="A43" i="20"/>
  <c r="A39" i="20"/>
  <c r="A40" i="20" s="1"/>
  <c r="A38" i="20"/>
  <c r="A37" i="20"/>
  <c r="A34" i="20"/>
  <c r="A33" i="20"/>
  <c r="A32" i="20"/>
  <c r="A8" i="20"/>
  <c r="A9" i="20" s="1"/>
  <c r="A10" i="20" s="1"/>
  <c r="A11" i="20" s="1"/>
  <c r="A12" i="20" s="1"/>
  <c r="A13" i="20" s="1"/>
  <c r="A18" i="20" s="1"/>
  <c r="AJ49" i="20" l="1"/>
  <c r="U49" i="20"/>
  <c r="AA49" i="20"/>
  <c r="AG49" i="20"/>
  <c r="AM49" i="20"/>
  <c r="A41" i="20"/>
  <c r="A42" i="20" s="1"/>
  <c r="A19" i="20"/>
  <c r="A20" i="20" s="1"/>
</calcChain>
</file>

<file path=xl/sharedStrings.xml><?xml version="1.0" encoding="utf-8"?>
<sst xmlns="http://schemas.openxmlformats.org/spreadsheetml/2006/main" count="94" uniqueCount="62">
  <si>
    <t>ลำดับที่</t>
  </si>
  <si>
    <t>เทคโนโลยีสารสนเทศ</t>
  </si>
  <si>
    <t>เทคโนโลยีการจัดการ</t>
  </si>
  <si>
    <t>เทคโนโลยีการผลิตพืช</t>
  </si>
  <si>
    <t>เทคโนโลยีการผลิตสัตว์</t>
  </si>
  <si>
    <t>วิศวกรรมเคมี</t>
  </si>
  <si>
    <t>วิศวกรรมเครื่องกล</t>
  </si>
  <si>
    <t>วิศวกรรมเซรามิก</t>
  </si>
  <si>
    <t>วิศวกรรมโทรคมนาคม</t>
  </si>
  <si>
    <t>วิศวกรรมพอลิเมอร์</t>
  </si>
  <si>
    <t>วิศวกรรมไฟฟ้า</t>
  </si>
  <si>
    <t>วิศวกรรมโยธา</t>
  </si>
  <si>
    <t>วิศวกรรมสิ่งแวดล้อม</t>
  </si>
  <si>
    <t>เทคโนโลยีธรณี</t>
  </si>
  <si>
    <t>ผลการประเมินการสอนภาคการศึกษาที่</t>
  </si>
  <si>
    <t>ภาค 1</t>
  </si>
  <si>
    <t>ภาค 2</t>
  </si>
  <si>
    <t>ภาค 3</t>
  </si>
  <si>
    <t>คณิตศาสตร์</t>
  </si>
  <si>
    <t>ชีววิทยา</t>
  </si>
  <si>
    <t>รวมสำนักวิชาวิทยาศาสตร์</t>
  </si>
  <si>
    <t>รวมสำนักวิชาเทคโนโลยีสังคม</t>
  </si>
  <si>
    <t>เทคโนโลยีชีวภาพ</t>
  </si>
  <si>
    <t>รวมสำนักวิชาเทคโนโลยีการเกษตร</t>
  </si>
  <si>
    <t>รวมสำนักวิชาวิศวกรรมศาสตร์</t>
  </si>
  <si>
    <t>ภาพรวมมหาวิทยาลัย</t>
  </si>
  <si>
    <t>การรับรู้จากระยะไกล</t>
  </si>
  <si>
    <t>เทคโนโลยีเลเซอร์และโฟตอนนิกส์</t>
  </si>
  <si>
    <t>nxm</t>
  </si>
  <si>
    <t>n</t>
  </si>
  <si>
    <t>เคมี</t>
  </si>
  <si>
    <t>ฟิสิกส์</t>
  </si>
  <si>
    <t>วิศวกรรมเกษตร</t>
  </si>
  <si>
    <t>ภาษาต่างประเทศ</t>
  </si>
  <si>
    <t xml:space="preserve">ความพึงพอใจของนักศึกษาระดับบัณฑิตศึกษาที่มีต่อการสอนของอาจารย์ </t>
  </si>
  <si>
    <t>รวมสำนักวิชาแพทยศาสตร์</t>
  </si>
  <si>
    <t>วิศวกรรมการผลิต</t>
  </si>
  <si>
    <t>ระดับปริญญาโท</t>
  </si>
  <si>
    <t>ระดับปริญญาเอก</t>
  </si>
  <si>
    <t>เฉลี่ย
ทั้งปี</t>
  </si>
  <si>
    <t>เฉลี่ยทั้ง 2 ระดับการศึกษา</t>
  </si>
  <si>
    <t>เทคโนโลยีอาหาร</t>
  </si>
  <si>
    <t>- วิศวกรรมเครื่องกล</t>
  </si>
  <si>
    <t>- วิศวกรรมแมคคาทรอนิกส์</t>
  </si>
  <si>
    <t>- วิศวกรรมการจัดการพลังงาน</t>
  </si>
  <si>
    <t>- วิศวกรรมโยธา</t>
  </si>
  <si>
    <t>- การบริหารงานก่อสร้างและสาธารณูปโภค</t>
  </si>
  <si>
    <t xml:space="preserve">อนามัยสิ่งแวดล้อม                                   
</t>
  </si>
  <si>
    <t>ข้อมูล ณ วันที่ 30 เมษายน 2557</t>
  </si>
  <si>
    <r>
      <t xml:space="preserve">แหล่งที่มา  :  </t>
    </r>
    <r>
      <rPr>
        <sz val="14"/>
        <rFont val="TH SarabunPSK"/>
        <family val="2"/>
      </rPr>
      <t>งานประเมินการสอน สถานพัฒนาคณาจารย์</t>
    </r>
  </si>
  <si>
    <t>- ชีวเวชศาสตร์</t>
  </si>
  <si>
    <t>- มลพิษสิ่งแวดล้อมและความปลอดภัย</t>
  </si>
  <si>
    <r>
      <t>ตารางที่ C-3.2-4</t>
    </r>
    <r>
      <rPr>
        <b/>
        <sz val="14.5"/>
        <rFont val="TH SarabunPSK"/>
        <family val="2"/>
      </rPr>
      <t xml:space="preserve">  :  </t>
    </r>
  </si>
  <si>
    <t>วิศวกรรมโลหการ</t>
  </si>
  <si>
    <t>วิศวกรรมอิเล็กทรอนิกส์</t>
  </si>
  <si>
    <t>ปรีคลินิก</t>
  </si>
  <si>
    <t>- ชีวเคมี</t>
  </si>
  <si>
    <t>- จุลชีววิทยา</t>
  </si>
  <si>
    <t>ข้อมูล ณ วันที่ 30 มิถุนายน 2559</t>
  </si>
  <si>
    <t>(ดูคะแนนเฉลี่ยผลการประเมินการสอนของอาจารย์โดยนักศึกษา) ปีการศึกษา 2558 (ก.ค. 58 - มิ.ย. 59) (คะแนนเต็ม 5.00)</t>
  </si>
  <si>
    <t>(ข้อมูลประกอบตาราง AUN-QA 11-2)</t>
  </si>
  <si>
    <t xml:space="preserve">สาขาวิชา/สำนักวิชา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</si>
</sst>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\t&quot;฿&quot;#,##0_);[Red]\(\t&quot;฿&quot;#,##0\)"/>
    <numFmt numFmtId="188" formatCode="0.00;[Red]0.00"/>
    <numFmt numFmtId="189" formatCode="#,##0;;\-"/>
    <numFmt numFmtId="190" formatCode="#,##0.00;;\-"/>
    <numFmt numFmtId="191" formatCode="#,##0.0;;\-"/>
  </numFmts>
  <fonts count="1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 val="double"/>
      <sz val="14.5"/>
      <name val="TH SarabunPSK"/>
      <family val="2"/>
    </font>
    <font>
      <b/>
      <sz val="14.5"/>
      <name val="TH SarabunPSK"/>
      <family val="2"/>
    </font>
    <font>
      <sz val="14"/>
      <color indexed="8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5">
    <xf numFmtId="187" fontId="0" fillId="0" borderId="0"/>
    <xf numFmtId="0" fontId="6" fillId="0" borderId="0"/>
    <xf numFmtId="0" fontId="1" fillId="0" borderId="0"/>
    <xf numFmtId="0" fontId="2" fillId="0" borderId="0"/>
    <xf numFmtId="0" fontId="6" fillId="0" borderId="0"/>
  </cellStyleXfs>
  <cellXfs count="226">
    <xf numFmtId="187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"/>
    </xf>
    <xf numFmtId="188" fontId="3" fillId="0" borderId="0" xfId="2" applyNumberFormat="1" applyFont="1" applyAlignment="1">
      <alignment horizont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5" fillId="0" borderId="0" xfId="2" applyFont="1"/>
    <xf numFmtId="0" fontId="7" fillId="0" borderId="0" xfId="1" applyFont="1" applyAlignment="1"/>
    <xf numFmtId="187" fontId="8" fillId="0" borderId="0" xfId="0" applyFont="1" applyAlignment="1"/>
    <xf numFmtId="188" fontId="8" fillId="0" borderId="0" xfId="1" applyNumberFormat="1" applyFont="1" applyAlignment="1">
      <alignment horizontal="left"/>
    </xf>
    <xf numFmtId="188" fontId="8" fillId="0" borderId="0" xfId="0" applyNumberFormat="1" applyFont="1" applyAlignment="1">
      <alignment horizontal="left"/>
    </xf>
    <xf numFmtId="0" fontId="8" fillId="0" borderId="0" xfId="1" applyFont="1" applyAlignment="1"/>
    <xf numFmtId="188" fontId="8" fillId="0" borderId="0" xfId="0" applyNumberFormat="1" applyFont="1" applyAlignment="1">
      <alignment horizontal="center"/>
    </xf>
    <xf numFmtId="0" fontId="3" fillId="0" borderId="0" xfId="1" applyFont="1" applyAlignment="1"/>
    <xf numFmtId="187" fontId="8" fillId="0" borderId="0" xfId="0" applyFont="1" applyAlignment="1">
      <alignment horizontal="center"/>
    </xf>
    <xf numFmtId="0" fontId="9" fillId="0" borderId="0" xfId="2" applyFont="1" applyBorder="1"/>
    <xf numFmtId="0" fontId="8" fillId="0" borderId="0" xfId="2" applyFont="1"/>
    <xf numFmtId="0" fontId="10" fillId="0" borderId="0" xfId="2" applyFont="1"/>
    <xf numFmtId="0" fontId="8" fillId="0" borderId="0" xfId="2" applyFont="1" applyAlignment="1">
      <alignment horizontal="center"/>
    </xf>
    <xf numFmtId="188" fontId="8" fillId="0" borderId="0" xfId="2" applyNumberFormat="1" applyFont="1" applyAlignment="1">
      <alignment horizontal="center"/>
    </xf>
    <xf numFmtId="0" fontId="10" fillId="0" borderId="0" xfId="2" applyFont="1" applyBorder="1"/>
    <xf numFmtId="0" fontId="8" fillId="0" borderId="0" xfId="2" applyFont="1" applyBorder="1"/>
    <xf numFmtId="0" fontId="7" fillId="0" borderId="1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188" fontId="7" fillId="0" borderId="3" xfId="2" applyNumberFormat="1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2" fontId="12" fillId="0" borderId="0" xfId="2" applyNumberFormat="1" applyFont="1" applyAlignment="1">
      <alignment vertical="center"/>
    </xf>
    <xf numFmtId="0" fontId="11" fillId="0" borderId="5" xfId="2" applyFont="1" applyBorder="1" applyAlignment="1">
      <alignment horizontal="left" vertical="center" indent="1"/>
    </xf>
    <xf numFmtId="0" fontId="11" fillId="0" borderId="0" xfId="2" applyFont="1" applyBorder="1" applyAlignment="1">
      <alignment horizontal="left" vertical="center" indent="1"/>
    </xf>
    <xf numFmtId="0" fontId="8" fillId="0" borderId="0" xfId="2" applyFont="1" applyAlignment="1">
      <alignment vertical="center"/>
    </xf>
    <xf numFmtId="0" fontId="8" fillId="0" borderId="6" xfId="2" applyFont="1" applyFill="1" applyBorder="1" applyAlignment="1">
      <alignment horizontal="left" indent="4"/>
    </xf>
    <xf numFmtId="0" fontId="7" fillId="0" borderId="0" xfId="2" applyFont="1" applyAlignment="1">
      <alignment vertical="center"/>
    </xf>
    <xf numFmtId="0" fontId="8" fillId="0" borderId="7" xfId="2" applyFont="1" applyBorder="1" applyAlignment="1">
      <alignment horizontal="left" vertical="center" indent="1"/>
    </xf>
    <xf numFmtId="0" fontId="8" fillId="0" borderId="8" xfId="2" applyFont="1" applyBorder="1" applyAlignment="1">
      <alignment horizontal="left" vertical="center" indent="1"/>
    </xf>
    <xf numFmtId="187" fontId="13" fillId="0" borderId="0" xfId="0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7" fillId="0" borderId="0" xfId="2" applyFont="1" applyBorder="1" applyAlignment="1">
      <alignment vertical="center"/>
    </xf>
    <xf numFmtId="2" fontId="7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 indent="1"/>
    </xf>
    <xf numFmtId="0" fontId="8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 indent="1"/>
    </xf>
    <xf numFmtId="0" fontId="11" fillId="0" borderId="15" xfId="2" applyFont="1" applyBorder="1" applyAlignment="1">
      <alignment horizontal="left" vertical="center" indent="1"/>
    </xf>
    <xf numFmtId="0" fontId="7" fillId="0" borderId="10" xfId="2" applyFont="1" applyFill="1" applyBorder="1" applyAlignment="1">
      <alignment horizontal="left" vertical="center" indent="4"/>
    </xf>
    <xf numFmtId="0" fontId="8" fillId="0" borderId="16" xfId="2" applyFont="1" applyFill="1" applyBorder="1" applyAlignment="1">
      <alignment horizontal="left" indent="4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 indent="1"/>
    </xf>
    <xf numFmtId="0" fontId="8" fillId="0" borderId="15" xfId="2" applyFont="1" applyBorder="1" applyAlignment="1">
      <alignment horizontal="left" vertical="center" indent="1"/>
    </xf>
    <xf numFmtId="0" fontId="7" fillId="0" borderId="16" xfId="2" applyFont="1" applyFill="1" applyBorder="1" applyAlignment="1">
      <alignment horizontal="left" vertical="center" indent="7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left" vertical="center" indent="1"/>
    </xf>
    <xf numFmtId="0" fontId="8" fillId="0" borderId="16" xfId="2" applyFont="1" applyFill="1" applyBorder="1"/>
    <xf numFmtId="0" fontId="7" fillId="0" borderId="22" xfId="2" applyFont="1" applyFill="1" applyBorder="1" applyAlignment="1">
      <alignment horizontal="left" vertical="center" indent="4"/>
    </xf>
    <xf numFmtId="0" fontId="8" fillId="0" borderId="23" xfId="2" applyFont="1" applyFill="1" applyBorder="1" applyAlignment="1">
      <alignment horizontal="left" indent="4"/>
    </xf>
    <xf numFmtId="0" fontId="8" fillId="0" borderId="24" xfId="2" applyFont="1" applyFill="1" applyBorder="1"/>
    <xf numFmtId="189" fontId="11" fillId="0" borderId="27" xfId="2" applyNumberFormat="1" applyFont="1" applyBorder="1" applyAlignment="1">
      <alignment horizontal="left" vertical="center" indent="1"/>
    </xf>
    <xf numFmtId="189" fontId="8" fillId="0" borderId="28" xfId="2" applyNumberFormat="1" applyFont="1" applyFill="1" applyBorder="1" applyAlignment="1">
      <alignment horizontal="center" vertical="center"/>
    </xf>
    <xf numFmtId="189" fontId="11" fillId="0" borderId="5" xfId="2" applyNumberFormat="1" applyFont="1" applyBorder="1" applyAlignment="1">
      <alignment horizontal="left" vertical="center" indent="1"/>
    </xf>
    <xf numFmtId="189" fontId="8" fillId="0" borderId="8" xfId="2" applyNumberFormat="1" applyFont="1" applyFill="1" applyBorder="1" applyAlignment="1">
      <alignment horizontal="center" vertical="center"/>
    </xf>
    <xf numFmtId="189" fontId="8" fillId="0" borderId="6" xfId="2" applyNumberFormat="1" applyFont="1" applyFill="1" applyBorder="1" applyAlignment="1">
      <alignment horizontal="left" indent="4"/>
    </xf>
    <xf numFmtId="189" fontId="7" fillId="0" borderId="3" xfId="2" applyNumberFormat="1" applyFont="1" applyFill="1" applyBorder="1" applyAlignment="1">
      <alignment horizontal="center" vertical="center"/>
    </xf>
    <xf numFmtId="189" fontId="8" fillId="0" borderId="0" xfId="2" applyNumberFormat="1" applyFont="1" applyBorder="1" applyAlignment="1">
      <alignment horizontal="left" vertical="center" indent="1"/>
    </xf>
    <xf numFmtId="189" fontId="8" fillId="0" borderId="29" xfId="2" applyNumberFormat="1" applyFont="1" applyFill="1" applyBorder="1" applyAlignment="1">
      <alignment horizontal="center" vertical="center"/>
    </xf>
    <xf numFmtId="189" fontId="8" fillId="0" borderId="30" xfId="2" applyNumberFormat="1" applyFont="1" applyFill="1" applyBorder="1" applyAlignment="1">
      <alignment horizontal="center" vertical="center"/>
    </xf>
    <xf numFmtId="189" fontId="7" fillId="0" borderId="6" xfId="2" applyNumberFormat="1" applyFont="1" applyFill="1" applyBorder="1" applyAlignment="1">
      <alignment horizontal="left" vertical="center" indent="7"/>
    </xf>
    <xf numFmtId="189" fontId="11" fillId="0" borderId="0" xfId="2" applyNumberFormat="1" applyFont="1" applyBorder="1" applyAlignment="1">
      <alignment horizontal="left" vertical="center" indent="1"/>
    </xf>
    <xf numFmtId="189" fontId="8" fillId="0" borderId="31" xfId="2" applyNumberFormat="1" applyFont="1" applyBorder="1" applyAlignment="1">
      <alignment horizontal="left" vertical="center" indent="1"/>
    </xf>
    <xf numFmtId="189" fontId="8" fillId="0" borderId="5" xfId="2" applyNumberFormat="1" applyFont="1" applyBorder="1" applyAlignment="1">
      <alignment horizontal="left" vertical="center" indent="1"/>
    </xf>
    <xf numFmtId="189" fontId="8" fillId="0" borderId="6" xfId="2" applyNumberFormat="1" applyFont="1" applyFill="1" applyBorder="1"/>
    <xf numFmtId="189" fontId="7" fillId="0" borderId="28" xfId="2" applyNumberFormat="1" applyFont="1" applyFill="1" applyBorder="1" applyAlignment="1">
      <alignment horizontal="center" vertical="center"/>
    </xf>
    <xf numFmtId="189" fontId="7" fillId="0" borderId="32" xfId="2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 shrinkToFit="1"/>
    </xf>
    <xf numFmtId="189" fontId="8" fillId="0" borderId="1" xfId="2" applyNumberFormat="1" applyFont="1" applyFill="1" applyBorder="1" applyAlignment="1">
      <alignment horizontal="center" vertical="center"/>
    </xf>
    <xf numFmtId="189" fontId="8" fillId="0" borderId="5" xfId="2" applyNumberFormat="1" applyFont="1" applyFill="1" applyBorder="1" applyAlignment="1">
      <alignment horizontal="center" vertical="center"/>
    </xf>
    <xf numFmtId="189" fontId="7" fillId="0" borderId="6" xfId="2" applyNumberFormat="1" applyFont="1" applyFill="1" applyBorder="1" applyAlignment="1">
      <alignment horizontal="center" vertical="center"/>
    </xf>
    <xf numFmtId="189" fontId="8" fillId="0" borderId="33" xfId="2" applyNumberFormat="1" applyFont="1" applyFill="1" applyBorder="1" applyAlignment="1">
      <alignment horizontal="center" vertical="center"/>
    </xf>
    <xf numFmtId="189" fontId="8" fillId="0" borderId="34" xfId="2" applyNumberFormat="1" applyFont="1" applyFill="1" applyBorder="1" applyAlignment="1">
      <alignment horizontal="center" vertical="center"/>
    </xf>
    <xf numFmtId="189" fontId="7" fillId="0" borderId="1" xfId="2" applyNumberFormat="1" applyFont="1" applyFill="1" applyBorder="1" applyAlignment="1">
      <alignment horizontal="center" vertical="center"/>
    </xf>
    <xf numFmtId="189" fontId="7" fillId="0" borderId="23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188" fontId="7" fillId="0" borderId="9" xfId="2" applyNumberFormat="1" applyFont="1" applyBorder="1" applyAlignment="1">
      <alignment horizontal="center" vertical="center" shrinkToFit="1"/>
    </xf>
    <xf numFmtId="0" fontId="7" fillId="0" borderId="35" xfId="2" applyFont="1" applyBorder="1" applyAlignment="1">
      <alignment horizontal="center" vertical="center" wrapText="1" shrinkToFit="1"/>
    </xf>
    <xf numFmtId="189" fontId="8" fillId="0" borderId="36" xfId="2" applyNumberFormat="1" applyFont="1" applyFill="1" applyBorder="1" applyAlignment="1">
      <alignment horizontal="center" vertical="center"/>
    </xf>
    <xf numFmtId="189" fontId="8" fillId="0" borderId="37" xfId="2" applyNumberFormat="1" applyFont="1" applyFill="1" applyBorder="1" applyAlignment="1">
      <alignment horizontal="center" vertical="center"/>
    </xf>
    <xf numFmtId="189" fontId="7" fillId="0" borderId="9" xfId="2" applyNumberFormat="1" applyFont="1" applyFill="1" applyBorder="1" applyAlignment="1">
      <alignment horizontal="center" vertical="center"/>
    </xf>
    <xf numFmtId="189" fontId="8" fillId="0" borderId="38" xfId="2" applyNumberFormat="1" applyFont="1" applyFill="1" applyBorder="1" applyAlignment="1">
      <alignment horizontal="center" vertical="center"/>
    </xf>
    <xf numFmtId="189" fontId="8" fillId="0" borderId="39" xfId="2" applyNumberFormat="1" applyFont="1" applyFill="1" applyBorder="1" applyAlignment="1">
      <alignment horizontal="center" vertical="center"/>
    </xf>
    <xf numFmtId="189" fontId="7" fillId="0" borderId="36" xfId="2" applyNumberFormat="1" applyFont="1" applyFill="1" applyBorder="1" applyAlignment="1">
      <alignment horizontal="center" vertical="center"/>
    </xf>
    <xf numFmtId="189" fontId="7" fillId="0" borderId="40" xfId="2" applyNumberFormat="1" applyFont="1" applyFill="1" applyBorder="1" applyAlignment="1">
      <alignment horizontal="center" vertical="center"/>
    </xf>
    <xf numFmtId="190" fontId="8" fillId="0" borderId="41" xfId="2" applyNumberFormat="1" applyFont="1" applyFill="1" applyBorder="1" applyAlignment="1">
      <alignment horizontal="center" vertical="center"/>
    </xf>
    <xf numFmtId="190" fontId="8" fillId="0" borderId="17" xfId="2" applyNumberFormat="1" applyFont="1" applyFill="1" applyBorder="1" applyAlignment="1">
      <alignment horizontal="center" vertical="center"/>
    </xf>
    <xf numFmtId="190" fontId="7" fillId="0" borderId="10" xfId="2" applyNumberFormat="1" applyFont="1" applyFill="1" applyBorder="1" applyAlignment="1">
      <alignment horizontal="center" vertical="center"/>
    </xf>
    <xf numFmtId="190" fontId="8" fillId="0" borderId="42" xfId="2" applyNumberFormat="1" applyFont="1" applyFill="1" applyBorder="1" applyAlignment="1">
      <alignment horizontal="center" vertical="center"/>
    </xf>
    <xf numFmtId="190" fontId="8" fillId="0" borderId="43" xfId="2" applyNumberFormat="1" applyFont="1" applyFill="1" applyBorder="1" applyAlignment="1">
      <alignment horizontal="center" vertical="center"/>
    </xf>
    <xf numFmtId="190" fontId="7" fillId="0" borderId="41" xfId="2" applyNumberFormat="1" applyFont="1" applyFill="1" applyBorder="1" applyAlignment="1">
      <alignment horizontal="center" vertical="center"/>
    </xf>
    <xf numFmtId="190" fontId="7" fillId="0" borderId="22" xfId="2" applyNumberFormat="1" applyFont="1" applyFill="1" applyBorder="1" applyAlignment="1">
      <alignment horizontal="center" vertical="center"/>
    </xf>
    <xf numFmtId="190" fontId="8" fillId="0" borderId="28" xfId="2" applyNumberFormat="1" applyFont="1" applyFill="1" applyBorder="1" applyAlignment="1">
      <alignment horizontal="center" vertical="center"/>
    </xf>
    <xf numFmtId="190" fontId="8" fillId="0" borderId="8" xfId="2" applyNumberFormat="1" applyFont="1" applyFill="1" applyBorder="1" applyAlignment="1">
      <alignment horizontal="center" vertical="center"/>
    </xf>
    <xf numFmtId="190" fontId="7" fillId="0" borderId="3" xfId="2" applyNumberFormat="1" applyFont="1" applyFill="1" applyBorder="1" applyAlignment="1">
      <alignment horizontal="center" vertical="center"/>
    </xf>
    <xf numFmtId="190" fontId="8" fillId="0" borderId="29" xfId="2" applyNumberFormat="1" applyFont="1" applyFill="1" applyBorder="1" applyAlignment="1">
      <alignment horizontal="center" vertical="center"/>
    </xf>
    <xf numFmtId="190" fontId="8" fillId="0" borderId="30" xfId="2" applyNumberFormat="1" applyFont="1" applyFill="1" applyBorder="1" applyAlignment="1">
      <alignment horizontal="center" vertical="center"/>
    </xf>
    <xf numFmtId="190" fontId="7" fillId="0" borderId="28" xfId="2" applyNumberFormat="1" applyFont="1" applyFill="1" applyBorder="1" applyAlignment="1">
      <alignment horizontal="center" vertical="center"/>
    </xf>
    <xf numFmtId="190" fontId="7" fillId="0" borderId="32" xfId="2" applyNumberFormat="1" applyFont="1" applyFill="1" applyBorder="1" applyAlignment="1">
      <alignment horizontal="center" vertical="center"/>
    </xf>
    <xf numFmtId="191" fontId="7" fillId="0" borderId="44" xfId="2" applyNumberFormat="1" applyFont="1" applyFill="1" applyBorder="1" applyAlignment="1">
      <alignment horizontal="center" vertical="center"/>
    </xf>
    <xf numFmtId="190" fontId="8" fillId="0" borderId="44" xfId="2" applyNumberFormat="1" applyFont="1" applyFill="1" applyBorder="1" applyAlignment="1">
      <alignment horizontal="center" vertical="center"/>
    </xf>
    <xf numFmtId="190" fontId="8" fillId="0" borderId="45" xfId="2" applyNumberFormat="1" applyFont="1" applyFill="1" applyBorder="1" applyAlignment="1">
      <alignment horizontal="center" vertical="center"/>
    </xf>
    <xf numFmtId="190" fontId="7" fillId="0" borderId="46" xfId="2" applyNumberFormat="1" applyFont="1" applyFill="1" applyBorder="1" applyAlignment="1">
      <alignment horizontal="center" vertical="center"/>
    </xf>
    <xf numFmtId="190" fontId="8" fillId="0" borderId="47" xfId="2" applyNumberFormat="1" applyFont="1" applyFill="1" applyBorder="1" applyAlignment="1">
      <alignment horizontal="center" vertical="center"/>
    </xf>
    <xf numFmtId="190" fontId="8" fillId="0" borderId="48" xfId="2" applyNumberFormat="1" applyFont="1" applyFill="1" applyBorder="1" applyAlignment="1">
      <alignment horizontal="center" vertical="center"/>
    </xf>
    <xf numFmtId="190" fontId="7" fillId="0" borderId="44" xfId="2" applyNumberFormat="1" applyFont="1" applyFill="1" applyBorder="1" applyAlignment="1">
      <alignment horizontal="center" vertical="center"/>
    </xf>
    <xf numFmtId="190" fontId="7" fillId="0" borderId="49" xfId="2" applyNumberFormat="1" applyFont="1" applyFill="1" applyBorder="1" applyAlignment="1">
      <alignment horizontal="center" vertical="center"/>
    </xf>
    <xf numFmtId="190" fontId="8" fillId="0" borderId="1" xfId="2" applyNumberFormat="1" applyFont="1" applyFill="1" applyBorder="1" applyAlignment="1">
      <alignment horizontal="center" vertical="center"/>
    </xf>
    <xf numFmtId="190" fontId="8" fillId="0" borderId="5" xfId="2" applyNumberFormat="1" applyFont="1" applyFill="1" applyBorder="1" applyAlignment="1">
      <alignment horizontal="center" vertical="center"/>
    </xf>
    <xf numFmtId="190" fontId="7" fillId="0" borderId="6" xfId="2" applyNumberFormat="1" applyFont="1" applyFill="1" applyBorder="1" applyAlignment="1">
      <alignment horizontal="center" vertical="center"/>
    </xf>
    <xf numFmtId="190" fontId="8" fillId="0" borderId="33" xfId="2" applyNumberFormat="1" applyFont="1" applyFill="1" applyBorder="1" applyAlignment="1">
      <alignment horizontal="center" vertical="center"/>
    </xf>
    <xf numFmtId="190" fontId="8" fillId="0" borderId="34" xfId="2" applyNumberFormat="1" applyFont="1" applyFill="1" applyBorder="1" applyAlignment="1">
      <alignment horizontal="center" vertical="center"/>
    </xf>
    <xf numFmtId="190" fontId="7" fillId="0" borderId="23" xfId="2" applyNumberFormat="1" applyFont="1" applyFill="1" applyBorder="1" applyAlignment="1">
      <alignment horizontal="center" vertical="center"/>
    </xf>
    <xf numFmtId="189" fontId="8" fillId="0" borderId="2" xfId="2" applyNumberFormat="1" applyFont="1" applyBorder="1" applyAlignment="1">
      <alignment horizontal="left" vertical="center" indent="1"/>
    </xf>
    <xf numFmtId="190" fontId="8" fillId="0" borderId="18" xfId="2" applyNumberFormat="1" applyFont="1" applyFill="1" applyBorder="1" applyAlignment="1">
      <alignment horizontal="center" vertical="center"/>
    </xf>
    <xf numFmtId="189" fontId="8" fillId="0" borderId="7" xfId="2" applyNumberFormat="1" applyFont="1" applyFill="1" applyBorder="1" applyAlignment="1">
      <alignment horizontal="center" vertical="center"/>
    </xf>
    <xf numFmtId="190" fontId="8" fillId="0" borderId="7" xfId="2" applyNumberFormat="1" applyFont="1" applyFill="1" applyBorder="1" applyAlignment="1">
      <alignment horizontal="center" vertical="center"/>
    </xf>
    <xf numFmtId="190" fontId="8" fillId="0" borderId="62" xfId="2" applyNumberFormat="1" applyFont="1" applyFill="1" applyBorder="1" applyAlignment="1">
      <alignment horizontal="center" vertical="center"/>
    </xf>
    <xf numFmtId="189" fontId="8" fillId="0" borderId="0" xfId="2" applyNumberFormat="1" applyFont="1" applyFill="1" applyBorder="1" applyAlignment="1">
      <alignment horizontal="center" vertical="center"/>
    </xf>
    <xf numFmtId="189" fontId="8" fillId="0" borderId="35" xfId="2" applyNumberFormat="1" applyFont="1" applyFill="1" applyBorder="1" applyAlignment="1">
      <alignment horizontal="center" vertical="center"/>
    </xf>
    <xf numFmtId="190" fontId="8" fillId="0" borderId="0" xfId="2" applyNumberFormat="1" applyFont="1" applyFill="1" applyBorder="1" applyAlignment="1">
      <alignment horizontal="center" vertical="center"/>
    </xf>
    <xf numFmtId="0" fontId="8" fillId="0" borderId="30" xfId="2" applyFont="1" applyBorder="1" applyAlignment="1">
      <alignment horizontal="left" vertical="center" indent="1"/>
    </xf>
    <xf numFmtId="0" fontId="8" fillId="0" borderId="63" xfId="2" applyFont="1" applyBorder="1" applyAlignment="1">
      <alignment horizontal="left" vertical="center" indent="1"/>
    </xf>
    <xf numFmtId="189" fontId="8" fillId="0" borderId="34" xfId="2" applyNumberFormat="1" applyFont="1" applyBorder="1" applyAlignment="1">
      <alignment horizontal="left" vertical="center" indent="1"/>
    </xf>
    <xf numFmtId="0" fontId="8" fillId="0" borderId="8" xfId="2" quotePrefix="1" applyFont="1" applyBorder="1" applyAlignment="1">
      <alignment horizontal="left" vertical="center" indent="1"/>
    </xf>
    <xf numFmtId="0" fontId="8" fillId="0" borderId="64" xfId="2" applyFont="1" applyBorder="1" applyAlignment="1">
      <alignment horizontal="center" vertical="center"/>
    </xf>
    <xf numFmtId="0" fontId="8" fillId="0" borderId="65" xfId="2" applyFont="1" applyBorder="1" applyAlignment="1">
      <alignment horizontal="center" vertical="center"/>
    </xf>
    <xf numFmtId="0" fontId="8" fillId="0" borderId="66" xfId="2" applyFont="1" applyBorder="1" applyAlignment="1">
      <alignment horizontal="left" vertical="center" indent="1"/>
    </xf>
    <xf numFmtId="189" fontId="8" fillId="0" borderId="33" xfId="2" applyNumberFormat="1" applyFont="1" applyBorder="1" applyAlignment="1">
      <alignment horizontal="left" vertical="center" indent="1"/>
    </xf>
    <xf numFmtId="0" fontId="11" fillId="0" borderId="33" xfId="2" quotePrefix="1" applyFont="1" applyBorder="1" applyAlignment="1">
      <alignment horizontal="left" vertical="center" indent="1"/>
    </xf>
    <xf numFmtId="0" fontId="11" fillId="0" borderId="5" xfId="2" quotePrefix="1" applyFont="1" applyBorder="1" applyAlignment="1">
      <alignment horizontal="left" vertical="center" indent="1"/>
    </xf>
    <xf numFmtId="0" fontId="11" fillId="0" borderId="29" xfId="2" quotePrefix="1" applyFont="1" applyBorder="1" applyAlignment="1">
      <alignment horizontal="left" vertical="center" indent="1"/>
    </xf>
    <xf numFmtId="190" fontId="8" fillId="0" borderId="55" xfId="2" applyNumberFormat="1" applyFont="1" applyFill="1" applyBorder="1" applyAlignment="1">
      <alignment horizontal="center" vertical="center"/>
    </xf>
    <xf numFmtId="189" fontId="8" fillId="0" borderId="4" xfId="2" applyNumberFormat="1" applyFont="1" applyFill="1" applyBorder="1" applyAlignment="1">
      <alignment horizontal="center" vertical="center"/>
    </xf>
    <xf numFmtId="190" fontId="8" fillId="0" borderId="4" xfId="2" applyNumberFormat="1" applyFont="1" applyFill="1" applyBorder="1" applyAlignment="1">
      <alignment horizontal="center" vertical="center"/>
    </xf>
    <xf numFmtId="190" fontId="8" fillId="0" borderId="67" xfId="2" applyNumberFormat="1" applyFont="1" applyFill="1" applyBorder="1" applyAlignment="1">
      <alignment horizontal="center" vertical="center"/>
    </xf>
    <xf numFmtId="189" fontId="8" fillId="0" borderId="2" xfId="2" applyNumberFormat="1" applyFont="1" applyFill="1" applyBorder="1" applyAlignment="1">
      <alignment horizontal="center" vertical="center"/>
    </xf>
    <xf numFmtId="189" fontId="8" fillId="0" borderId="68" xfId="2" applyNumberFormat="1" applyFont="1" applyFill="1" applyBorder="1" applyAlignment="1">
      <alignment horizontal="center" vertical="center"/>
    </xf>
    <xf numFmtId="190" fontId="8" fillId="0" borderId="2" xfId="2" applyNumberFormat="1" applyFont="1" applyFill="1" applyBorder="1" applyAlignment="1">
      <alignment horizontal="center" vertical="center"/>
    </xf>
    <xf numFmtId="0" fontId="8" fillId="0" borderId="64" xfId="2" applyFont="1" applyBorder="1" applyAlignment="1">
      <alignment horizontal="center" vertical="top"/>
    </xf>
    <xf numFmtId="0" fontId="8" fillId="0" borderId="51" xfId="2" applyFont="1" applyBorder="1" applyAlignment="1">
      <alignment horizontal="center" vertical="top"/>
    </xf>
    <xf numFmtId="0" fontId="7" fillId="0" borderId="0" xfId="2" applyFont="1" applyFill="1" applyBorder="1" applyAlignment="1">
      <alignment horizontal="left" vertical="center" indent="4"/>
    </xf>
    <xf numFmtId="0" fontId="8" fillId="0" borderId="0" xfId="2" applyFont="1" applyFill="1" applyBorder="1" applyAlignment="1">
      <alignment horizontal="left" indent="4"/>
    </xf>
    <xf numFmtId="0" fontId="8" fillId="0" borderId="0" xfId="2" applyFont="1" applyFill="1" applyBorder="1"/>
    <xf numFmtId="189" fontId="8" fillId="0" borderId="0" xfId="2" applyNumberFormat="1" applyFont="1" applyFill="1" applyBorder="1"/>
    <xf numFmtId="190" fontId="7" fillId="0" borderId="0" xfId="2" applyNumberFormat="1" applyFont="1" applyFill="1" applyBorder="1" applyAlignment="1">
      <alignment horizontal="center" vertical="center"/>
    </xf>
    <xf numFmtId="189" fontId="7" fillId="0" borderId="0" xfId="2" applyNumberFormat="1" applyFont="1" applyFill="1" applyBorder="1" applyAlignment="1">
      <alignment horizontal="center" vertical="center"/>
    </xf>
    <xf numFmtId="0" fontId="8" fillId="0" borderId="7" xfId="2" quotePrefix="1" applyFont="1" applyBorder="1" applyAlignment="1">
      <alignment horizontal="left" vertical="center" indent="1"/>
    </xf>
    <xf numFmtId="0" fontId="8" fillId="0" borderId="69" xfId="2" applyFont="1" applyBorder="1" applyAlignment="1">
      <alignment horizontal="center" vertical="center"/>
    </xf>
    <xf numFmtId="0" fontId="8" fillId="0" borderId="71" xfId="2" applyFont="1" applyBorder="1" applyAlignment="1">
      <alignment horizontal="left" vertical="center" indent="1"/>
    </xf>
    <xf numFmtId="189" fontId="8" fillId="0" borderId="70" xfId="2" applyNumberFormat="1" applyFont="1" applyBorder="1" applyAlignment="1">
      <alignment horizontal="left" vertical="center" indent="1"/>
    </xf>
    <xf numFmtId="190" fontId="8" fillId="0" borderId="72" xfId="2" applyNumberFormat="1" applyFont="1" applyFill="1" applyBorder="1" applyAlignment="1">
      <alignment horizontal="center" vertical="center"/>
    </xf>
    <xf numFmtId="189" fontId="8" fillId="0" borderId="73" xfId="2" applyNumberFormat="1" applyFont="1" applyFill="1" applyBorder="1" applyAlignment="1">
      <alignment horizontal="center" vertical="center"/>
    </xf>
    <xf numFmtId="190" fontId="8" fillId="0" borderId="73" xfId="2" applyNumberFormat="1" applyFont="1" applyFill="1" applyBorder="1" applyAlignment="1">
      <alignment horizontal="center" vertical="center"/>
    </xf>
    <xf numFmtId="190" fontId="8" fillId="0" borderId="74" xfId="2" applyNumberFormat="1" applyFont="1" applyFill="1" applyBorder="1" applyAlignment="1">
      <alignment horizontal="center" vertical="center"/>
    </xf>
    <xf numFmtId="189" fontId="8" fillId="0" borderId="70" xfId="2" applyNumberFormat="1" applyFont="1" applyFill="1" applyBorder="1" applyAlignment="1">
      <alignment horizontal="center" vertical="center"/>
    </xf>
    <xf numFmtId="189" fontId="8" fillId="0" borderId="75" xfId="2" applyNumberFormat="1" applyFont="1" applyFill="1" applyBorder="1" applyAlignment="1">
      <alignment horizontal="center" vertical="center"/>
    </xf>
    <xf numFmtId="190" fontId="8" fillId="0" borderId="70" xfId="2" applyNumberFormat="1" applyFont="1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 indent="1"/>
    </xf>
    <xf numFmtId="189" fontId="11" fillId="0" borderId="34" xfId="2" applyNumberFormat="1" applyFont="1" applyBorder="1" applyAlignment="1">
      <alignment horizontal="left" vertical="center" indent="1"/>
    </xf>
    <xf numFmtId="0" fontId="8" fillId="0" borderId="51" xfId="2" applyFont="1" applyBorder="1" applyAlignment="1">
      <alignment horizontal="center" vertical="center"/>
    </xf>
    <xf numFmtId="0" fontId="8" fillId="0" borderId="4" xfId="2" quotePrefix="1" applyFont="1" applyBorder="1" applyAlignment="1">
      <alignment horizontal="left" vertical="center" indent="1"/>
    </xf>
    <xf numFmtId="0" fontId="11" fillId="0" borderId="54" xfId="2" applyFont="1" applyBorder="1" applyAlignment="1">
      <alignment horizontal="left" vertical="center" indent="1"/>
    </xf>
    <xf numFmtId="189" fontId="11" fillId="0" borderId="2" xfId="2" applyNumberFormat="1" applyFont="1" applyBorder="1" applyAlignment="1">
      <alignment horizontal="left" vertical="center" indent="1"/>
    </xf>
    <xf numFmtId="0" fontId="11" fillId="0" borderId="70" xfId="2" quotePrefix="1" applyFont="1" applyBorder="1" applyAlignment="1">
      <alignment horizontal="left" vertical="center" indent="1"/>
    </xf>
    <xf numFmtId="0" fontId="8" fillId="0" borderId="76" xfId="2" applyFont="1" applyBorder="1" applyAlignment="1">
      <alignment horizontal="center" vertical="center"/>
    </xf>
    <xf numFmtId="0" fontId="11" fillId="0" borderId="77" xfId="2" applyFont="1" applyBorder="1" applyAlignment="1">
      <alignment horizontal="left" vertical="center" indent="1"/>
    </xf>
    <xf numFmtId="0" fontId="8" fillId="0" borderId="78" xfId="2" applyFont="1" applyBorder="1" applyAlignment="1">
      <alignment horizontal="left" vertical="center" indent="1"/>
    </xf>
    <xf numFmtId="189" fontId="8" fillId="0" borderId="77" xfId="2" applyNumberFormat="1" applyFont="1" applyBorder="1" applyAlignment="1">
      <alignment horizontal="left" vertical="center" indent="1"/>
    </xf>
    <xf numFmtId="190" fontId="8" fillId="0" borderId="79" xfId="2" applyNumberFormat="1" applyFont="1" applyFill="1" applyBorder="1" applyAlignment="1">
      <alignment horizontal="center" vertical="center"/>
    </xf>
    <xf numFmtId="189" fontId="8" fillId="0" borderId="80" xfId="2" applyNumberFormat="1" applyFont="1" applyFill="1" applyBorder="1" applyAlignment="1">
      <alignment horizontal="center" vertical="center"/>
    </xf>
    <xf numFmtId="190" fontId="8" fillId="0" borderId="80" xfId="2" applyNumberFormat="1" applyFont="1" applyFill="1" applyBorder="1" applyAlignment="1">
      <alignment horizontal="center" vertical="center"/>
    </xf>
    <xf numFmtId="190" fontId="8" fillId="0" borderId="81" xfId="2" applyNumberFormat="1" applyFont="1" applyFill="1" applyBorder="1" applyAlignment="1">
      <alignment horizontal="center" vertical="center"/>
    </xf>
    <xf numFmtId="189" fontId="8" fillId="0" borderId="77" xfId="2" applyNumberFormat="1" applyFont="1" applyFill="1" applyBorder="1" applyAlignment="1">
      <alignment horizontal="center" vertical="center"/>
    </xf>
    <xf numFmtId="189" fontId="8" fillId="0" borderId="82" xfId="2" applyNumberFormat="1" applyFont="1" applyFill="1" applyBorder="1" applyAlignment="1">
      <alignment horizontal="center" vertical="center"/>
    </xf>
    <xf numFmtId="190" fontId="8" fillId="0" borderId="77" xfId="2" applyNumberFormat="1" applyFont="1" applyFill="1" applyBorder="1" applyAlignment="1">
      <alignment horizontal="center" vertical="center"/>
    </xf>
    <xf numFmtId="0" fontId="11" fillId="0" borderId="34" xfId="2" quotePrefix="1" applyFont="1" applyBorder="1" applyAlignment="1">
      <alignment horizontal="left" vertical="center" indent="1"/>
    </xf>
    <xf numFmtId="0" fontId="11" fillId="0" borderId="0" xfId="2" quotePrefix="1" applyFont="1" applyBorder="1" applyAlignment="1">
      <alignment horizontal="left" vertical="center" indent="1"/>
    </xf>
    <xf numFmtId="0" fontId="15" fillId="0" borderId="0" xfId="4" applyFont="1"/>
    <xf numFmtId="0" fontId="7" fillId="0" borderId="15" xfId="2" applyFont="1" applyBorder="1" applyAlignment="1">
      <alignment horizontal="center" vertical="center" wrapText="1" shrinkToFit="1"/>
    </xf>
    <xf numFmtId="0" fontId="7" fillId="0" borderId="54" xfId="2" applyFont="1" applyBorder="1" applyAlignment="1">
      <alignment horizontal="center" vertical="center" shrinkToFit="1"/>
    </xf>
    <xf numFmtId="0" fontId="11" fillId="0" borderId="28" xfId="2" applyFont="1" applyBorder="1" applyAlignment="1">
      <alignment horizontal="left" vertical="top" wrapText="1" indent="1"/>
    </xf>
    <xf numFmtId="0" fontId="11" fillId="0" borderId="1" xfId="2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vertical="top" wrapText="1" indent="1"/>
    </xf>
    <xf numFmtId="0" fontId="11" fillId="0" borderId="2" xfId="2" applyFont="1" applyBorder="1" applyAlignment="1">
      <alignment horizontal="left" vertical="top" wrapText="1" indent="1"/>
    </xf>
    <xf numFmtId="2" fontId="8" fillId="0" borderId="0" xfId="2" applyNumberFormat="1" applyFont="1" applyBorder="1" applyAlignment="1">
      <alignment horizontal="right" vertical="center"/>
    </xf>
    <xf numFmtId="0" fontId="7" fillId="0" borderId="50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</cellXfs>
  <cellStyles count="5">
    <cellStyle name="Normal" xfId="0" builtinId="0"/>
    <cellStyle name="Normal_ตัวชี้วัด (ศบก.)" xfId="1"/>
    <cellStyle name="Normal_ตัวชี้วัด 3_4ตรี" xfId="4"/>
    <cellStyle name="Normal_ตัวชี้วัด 3_4บัณฑิต" xfId="2"/>
    <cellStyle name="ปกติ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0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47700"/>
          <a:ext cx="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53"/>
  <sheetViews>
    <sheetView showGridLines="0" tabSelected="1" zoomScale="115" zoomScaleNormal="115" zoomScaleSheetLayoutView="70" workbookViewId="0">
      <selection activeCell="L8" sqref="L8"/>
    </sheetView>
  </sheetViews>
  <sheetFormatPr defaultColWidth="16.5703125" defaultRowHeight="21.75" x14ac:dyDescent="0.5"/>
  <cols>
    <col min="1" max="1" width="6.42578125" style="1" customWidth="1"/>
    <col min="2" max="2" width="11" style="1" customWidth="1"/>
    <col min="3" max="3" width="24.140625" style="1" customWidth="1"/>
    <col min="4" max="4" width="5.7109375" style="1" hidden="1" customWidth="1"/>
    <col min="5" max="5" width="6.7109375" style="1" hidden="1" customWidth="1"/>
    <col min="6" max="6" width="9.28515625" style="3" customWidth="1"/>
    <col min="7" max="7" width="8" style="3" hidden="1" customWidth="1"/>
    <col min="8" max="8" width="6.140625" style="3" hidden="1" customWidth="1"/>
    <col min="9" max="9" width="9.28515625" style="3" customWidth="1"/>
    <col min="10" max="11" width="7.7109375" style="3" hidden="1" customWidth="1"/>
    <col min="12" max="12" width="9.28515625" style="4" customWidth="1"/>
    <col min="13" max="13" width="7.7109375" style="4" hidden="1" customWidth="1"/>
    <col min="14" max="14" width="7" style="4" hidden="1" customWidth="1"/>
    <col min="15" max="15" width="7" style="4" customWidth="1"/>
    <col min="16" max="17" width="7" style="4" hidden="1" customWidth="1"/>
    <col min="18" max="18" width="9.28515625" style="3" customWidth="1"/>
    <col min="19" max="19" width="8" style="3" hidden="1" customWidth="1"/>
    <col min="20" max="20" width="8.28515625" style="3" hidden="1" customWidth="1"/>
    <col min="21" max="21" width="9.28515625" style="3" customWidth="1"/>
    <col min="22" max="23" width="7.7109375" style="3" hidden="1" customWidth="1"/>
    <col min="24" max="24" width="9.28515625" style="4" customWidth="1"/>
    <col min="25" max="26" width="9.28515625" style="4" hidden="1" customWidth="1"/>
    <col min="27" max="27" width="7" style="4" customWidth="1"/>
    <col min="28" max="29" width="7" style="4" hidden="1" customWidth="1"/>
    <col min="30" max="30" width="9.28515625" style="3" customWidth="1"/>
    <col min="31" max="32" width="8.28515625" style="3" hidden="1" customWidth="1"/>
    <col min="33" max="33" width="9.28515625" style="3" customWidth="1"/>
    <col min="34" max="35" width="7.7109375" style="3" hidden="1" customWidth="1"/>
    <col min="36" max="36" width="9.28515625" style="4" customWidth="1"/>
    <col min="37" max="38" width="9.28515625" style="4" hidden="1" customWidth="1"/>
    <col min="39" max="39" width="7" style="4" customWidth="1"/>
    <col min="40" max="40" width="7.140625" style="1" customWidth="1"/>
    <col min="41" max="16384" width="16.5703125" style="1"/>
  </cols>
  <sheetData>
    <row r="1" spans="1:40" x14ac:dyDescent="0.5">
      <c r="A1" s="20" t="s">
        <v>52</v>
      </c>
      <c r="B1" s="21"/>
      <c r="C1" s="22" t="s">
        <v>34</v>
      </c>
      <c r="D1" s="22"/>
      <c r="E1" s="22"/>
      <c r="F1" s="23"/>
      <c r="G1" s="23"/>
      <c r="H1" s="23"/>
      <c r="I1" s="23"/>
      <c r="J1" s="23"/>
      <c r="K1" s="23"/>
      <c r="L1" s="24"/>
      <c r="M1" s="24"/>
      <c r="N1" s="24"/>
      <c r="O1" s="24"/>
      <c r="P1" s="24"/>
      <c r="Q1" s="24"/>
      <c r="R1" s="23"/>
      <c r="S1" s="23"/>
      <c r="T1" s="23"/>
      <c r="U1" s="23"/>
      <c r="V1" s="23"/>
      <c r="W1" s="23"/>
      <c r="X1" s="24"/>
      <c r="Y1" s="24"/>
      <c r="Z1" s="24"/>
      <c r="AA1" s="24"/>
      <c r="AB1" s="24"/>
      <c r="AC1" s="24"/>
      <c r="AD1" s="23"/>
      <c r="AE1" s="23"/>
      <c r="AF1" s="23"/>
      <c r="AG1" s="23"/>
      <c r="AH1" s="23"/>
      <c r="AI1" s="23"/>
      <c r="AJ1" s="24"/>
      <c r="AK1" s="24"/>
      <c r="AL1" s="24"/>
      <c r="AM1" s="24"/>
      <c r="AN1" s="21"/>
    </row>
    <row r="2" spans="1:40" x14ac:dyDescent="0.5">
      <c r="A2" s="21"/>
      <c r="B2" s="21"/>
      <c r="C2" s="25" t="s">
        <v>59</v>
      </c>
      <c r="D2" s="25"/>
      <c r="E2" s="25"/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3"/>
      <c r="S2" s="23"/>
      <c r="T2" s="23"/>
      <c r="U2" s="23"/>
      <c r="V2" s="23"/>
      <c r="W2" s="23"/>
      <c r="X2" s="24"/>
      <c r="Y2" s="24"/>
      <c r="Z2" s="24"/>
      <c r="AA2" s="24"/>
      <c r="AB2" s="24"/>
      <c r="AC2" s="24"/>
      <c r="AD2" s="23"/>
      <c r="AE2" s="23"/>
      <c r="AF2" s="23"/>
      <c r="AG2" s="23"/>
      <c r="AH2" s="23"/>
      <c r="AI2" s="23"/>
      <c r="AJ2" s="24"/>
      <c r="AK2" s="24"/>
      <c r="AL2" s="24"/>
      <c r="AM2" s="24"/>
      <c r="AN2" s="21"/>
    </row>
    <row r="3" spans="1:40" ht="28.5" thickBot="1" x14ac:dyDescent="0.7">
      <c r="A3" s="197" t="s">
        <v>60</v>
      </c>
      <c r="B3" s="26"/>
      <c r="C3" s="26"/>
      <c r="D3" s="26"/>
      <c r="E3" s="26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3"/>
      <c r="S3" s="23"/>
      <c r="T3" s="23"/>
      <c r="U3" s="23"/>
      <c r="V3" s="23"/>
      <c r="W3" s="23"/>
      <c r="X3" s="24"/>
      <c r="Y3" s="24"/>
      <c r="Z3" s="24"/>
      <c r="AA3" s="24"/>
      <c r="AB3" s="24"/>
      <c r="AC3" s="24"/>
      <c r="AD3" s="23"/>
      <c r="AE3" s="23"/>
      <c r="AF3" s="23"/>
      <c r="AG3" s="23"/>
      <c r="AH3" s="23"/>
      <c r="AI3" s="23"/>
      <c r="AJ3" s="24"/>
      <c r="AK3" s="24"/>
      <c r="AL3" s="24"/>
      <c r="AM3" s="24"/>
      <c r="AN3" s="21"/>
    </row>
    <row r="4" spans="1:40" s="2" customFormat="1" x14ac:dyDescent="0.5">
      <c r="A4" s="205" t="s">
        <v>0</v>
      </c>
      <c r="B4" s="208" t="s">
        <v>61</v>
      </c>
      <c r="C4" s="209"/>
      <c r="D4" s="27"/>
      <c r="E4" s="27"/>
      <c r="F4" s="214" t="s">
        <v>37</v>
      </c>
      <c r="G4" s="215"/>
      <c r="H4" s="215"/>
      <c r="I4" s="215"/>
      <c r="J4" s="215"/>
      <c r="K4" s="215"/>
      <c r="L4" s="215"/>
      <c r="M4" s="215"/>
      <c r="N4" s="215"/>
      <c r="O4" s="216"/>
      <c r="P4" s="176"/>
      <c r="Q4" s="176"/>
      <c r="R4" s="217" t="s">
        <v>38</v>
      </c>
      <c r="S4" s="218"/>
      <c r="T4" s="218"/>
      <c r="U4" s="218"/>
      <c r="V4" s="218"/>
      <c r="W4" s="218"/>
      <c r="X4" s="218"/>
      <c r="Y4" s="218"/>
      <c r="Z4" s="218"/>
      <c r="AA4" s="219"/>
      <c r="AB4" s="176"/>
      <c r="AC4" s="175"/>
      <c r="AD4" s="218" t="s">
        <v>40</v>
      </c>
      <c r="AE4" s="218"/>
      <c r="AF4" s="218"/>
      <c r="AG4" s="218"/>
      <c r="AH4" s="218"/>
      <c r="AI4" s="218"/>
      <c r="AJ4" s="218"/>
      <c r="AK4" s="218"/>
      <c r="AL4" s="218"/>
      <c r="AM4" s="219"/>
      <c r="AN4" s="28"/>
    </row>
    <row r="5" spans="1:40" s="2" customFormat="1" x14ac:dyDescent="0.5">
      <c r="A5" s="206"/>
      <c r="B5" s="210"/>
      <c r="C5" s="211"/>
      <c r="D5" s="45"/>
      <c r="E5" s="45"/>
      <c r="F5" s="220" t="s">
        <v>14</v>
      </c>
      <c r="G5" s="221"/>
      <c r="H5" s="221"/>
      <c r="I5" s="221"/>
      <c r="J5" s="221"/>
      <c r="K5" s="221"/>
      <c r="L5" s="222"/>
      <c r="M5" s="45"/>
      <c r="N5" s="45"/>
      <c r="O5" s="198" t="s">
        <v>39</v>
      </c>
      <c r="P5" s="83"/>
      <c r="Q5" s="83"/>
      <c r="R5" s="223" t="s">
        <v>14</v>
      </c>
      <c r="S5" s="224"/>
      <c r="T5" s="224"/>
      <c r="U5" s="224"/>
      <c r="V5" s="224"/>
      <c r="W5" s="224"/>
      <c r="X5" s="225"/>
      <c r="Y5" s="91"/>
      <c r="Z5" s="91"/>
      <c r="AA5" s="198" t="s">
        <v>39</v>
      </c>
      <c r="AB5" s="83"/>
      <c r="AC5" s="94"/>
      <c r="AD5" s="224" t="s">
        <v>14</v>
      </c>
      <c r="AE5" s="224"/>
      <c r="AF5" s="224"/>
      <c r="AG5" s="224"/>
      <c r="AH5" s="224"/>
      <c r="AI5" s="224"/>
      <c r="AJ5" s="225"/>
      <c r="AK5" s="91"/>
      <c r="AL5" s="91"/>
      <c r="AM5" s="198" t="s">
        <v>39</v>
      </c>
      <c r="AN5" s="28"/>
    </row>
    <row r="6" spans="1:40" s="2" customFormat="1" x14ac:dyDescent="0.5">
      <c r="A6" s="207"/>
      <c r="B6" s="212"/>
      <c r="C6" s="213"/>
      <c r="D6" s="29" t="s">
        <v>28</v>
      </c>
      <c r="E6" s="29" t="s">
        <v>29</v>
      </c>
      <c r="F6" s="48" t="s">
        <v>15</v>
      </c>
      <c r="G6" s="30" t="s">
        <v>28</v>
      </c>
      <c r="H6" s="30" t="s">
        <v>29</v>
      </c>
      <c r="I6" s="31" t="s">
        <v>16</v>
      </c>
      <c r="J6" s="31" t="s">
        <v>28</v>
      </c>
      <c r="K6" s="31" t="s">
        <v>29</v>
      </c>
      <c r="L6" s="47" t="s">
        <v>17</v>
      </c>
      <c r="M6" s="46" t="s">
        <v>28</v>
      </c>
      <c r="N6" s="32" t="s">
        <v>29</v>
      </c>
      <c r="O6" s="199"/>
      <c r="P6" s="30" t="s">
        <v>28</v>
      </c>
      <c r="Q6" s="30" t="s">
        <v>29</v>
      </c>
      <c r="R6" s="48" t="s">
        <v>15</v>
      </c>
      <c r="S6" s="30" t="s">
        <v>28</v>
      </c>
      <c r="T6" s="30" t="s">
        <v>29</v>
      </c>
      <c r="U6" s="31" t="s">
        <v>16</v>
      </c>
      <c r="V6" s="31" t="s">
        <v>28</v>
      </c>
      <c r="W6" s="31" t="s">
        <v>29</v>
      </c>
      <c r="X6" s="47" t="s">
        <v>17</v>
      </c>
      <c r="Y6" s="31" t="s">
        <v>28</v>
      </c>
      <c r="Z6" s="31" t="s">
        <v>29</v>
      </c>
      <c r="AA6" s="199"/>
      <c r="AB6" s="31" t="s">
        <v>28</v>
      </c>
      <c r="AC6" s="93" t="s">
        <v>29</v>
      </c>
      <c r="AD6" s="92" t="s">
        <v>15</v>
      </c>
      <c r="AE6" s="30" t="s">
        <v>28</v>
      </c>
      <c r="AF6" s="30" t="s">
        <v>29</v>
      </c>
      <c r="AG6" s="31" t="s">
        <v>16</v>
      </c>
      <c r="AH6" s="31" t="s">
        <v>28</v>
      </c>
      <c r="AI6" s="31" t="s">
        <v>29</v>
      </c>
      <c r="AJ6" s="47" t="s">
        <v>17</v>
      </c>
      <c r="AK6" s="31" t="s">
        <v>28</v>
      </c>
      <c r="AL6" s="31" t="s">
        <v>29</v>
      </c>
      <c r="AM6" s="199"/>
      <c r="AN6" s="28"/>
    </row>
    <row r="7" spans="1:40" s="5" customFormat="1" ht="18" customHeight="1" x14ac:dyDescent="0.5">
      <c r="A7" s="49">
        <v>1</v>
      </c>
      <c r="B7" s="39" t="s">
        <v>30</v>
      </c>
      <c r="C7" s="50"/>
      <c r="D7" s="67">
        <v>37.130000114440918</v>
      </c>
      <c r="E7" s="67">
        <v>10</v>
      </c>
      <c r="F7" s="102">
        <v>4.6412500143051147</v>
      </c>
      <c r="G7" s="68">
        <v>0</v>
      </c>
      <c r="H7" s="68">
        <v>0</v>
      </c>
      <c r="I7" s="109">
        <v>0</v>
      </c>
      <c r="J7" s="68">
        <v>4</v>
      </c>
      <c r="K7" s="68">
        <v>1</v>
      </c>
      <c r="L7" s="109">
        <v>5</v>
      </c>
      <c r="M7" s="68">
        <v>41.130000114440918</v>
      </c>
      <c r="N7" s="68">
        <v>11</v>
      </c>
      <c r="O7" s="117">
        <v>4.6738636493682861</v>
      </c>
      <c r="P7" s="84">
        <v>7.7100000381469727</v>
      </c>
      <c r="Q7" s="84">
        <v>2</v>
      </c>
      <c r="R7" s="102">
        <v>4.8187500238418579</v>
      </c>
      <c r="S7" s="68">
        <v>19.610000133514404</v>
      </c>
      <c r="T7" s="68">
        <v>5</v>
      </c>
      <c r="U7" s="109">
        <v>4.9025000333786011</v>
      </c>
      <c r="V7" s="68">
        <v>11.5</v>
      </c>
      <c r="W7" s="68">
        <v>3</v>
      </c>
      <c r="X7" s="109">
        <v>4.791666666666667</v>
      </c>
      <c r="Y7" s="68">
        <v>12.940000057220459</v>
      </c>
      <c r="Z7" s="68">
        <v>3.3333333333333335</v>
      </c>
      <c r="AA7" s="117">
        <v>4.8525000214576721</v>
      </c>
      <c r="AB7" s="84">
        <v>44.840000152587891</v>
      </c>
      <c r="AC7" s="95">
        <v>12</v>
      </c>
      <c r="AD7" s="124">
        <v>4.6708333492279053</v>
      </c>
      <c r="AE7" s="68">
        <v>19.610000133514404</v>
      </c>
      <c r="AF7" s="68">
        <v>5</v>
      </c>
      <c r="AG7" s="109">
        <v>4.9025000333786011</v>
      </c>
      <c r="AH7" s="68">
        <v>15.5</v>
      </c>
      <c r="AI7" s="68">
        <v>4</v>
      </c>
      <c r="AJ7" s="109">
        <v>4.84375</v>
      </c>
      <c r="AK7" s="68">
        <v>54.070000171661377</v>
      </c>
      <c r="AL7" s="68">
        <v>14.333333333333334</v>
      </c>
      <c r="AM7" s="117">
        <v>4.715406991714655</v>
      </c>
      <c r="AN7" s="33"/>
    </row>
    <row r="8" spans="1:40" s="5" customFormat="1" ht="18" customHeight="1" x14ac:dyDescent="0.5">
      <c r="A8" s="51">
        <f>A7+1</f>
        <v>2</v>
      </c>
      <c r="B8" s="40" t="s">
        <v>18</v>
      </c>
      <c r="C8" s="52"/>
      <c r="D8" s="69">
        <v>3.440000057220459</v>
      </c>
      <c r="E8" s="69">
        <v>1</v>
      </c>
      <c r="F8" s="103">
        <v>4.3000000715255737</v>
      </c>
      <c r="G8" s="70">
        <v>0</v>
      </c>
      <c r="H8" s="70">
        <v>0</v>
      </c>
      <c r="I8" s="110">
        <v>0</v>
      </c>
      <c r="J8" s="70">
        <v>0</v>
      </c>
      <c r="K8" s="70">
        <v>0</v>
      </c>
      <c r="L8" s="110">
        <v>0</v>
      </c>
      <c r="M8" s="70">
        <v>3.440000057220459</v>
      </c>
      <c r="N8" s="70">
        <v>1</v>
      </c>
      <c r="O8" s="118">
        <v>4.3000000715255737</v>
      </c>
      <c r="P8" s="85">
        <v>15.069999933242798</v>
      </c>
      <c r="Q8" s="85">
        <v>4</v>
      </c>
      <c r="R8" s="103">
        <v>4.7093749791383743</v>
      </c>
      <c r="S8" s="70">
        <v>0</v>
      </c>
      <c r="T8" s="70">
        <v>0</v>
      </c>
      <c r="U8" s="110">
        <v>0</v>
      </c>
      <c r="V8" s="70">
        <v>7.070000171661377</v>
      </c>
      <c r="W8" s="70">
        <v>2</v>
      </c>
      <c r="X8" s="110">
        <v>4.4187501072883606</v>
      </c>
      <c r="Y8" s="70">
        <v>11.070000052452087</v>
      </c>
      <c r="Z8" s="70">
        <v>3</v>
      </c>
      <c r="AA8" s="118">
        <v>4.6125000218550367</v>
      </c>
      <c r="AB8" s="85">
        <v>18.509999990463257</v>
      </c>
      <c r="AC8" s="96">
        <v>5</v>
      </c>
      <c r="AD8" s="125">
        <v>4.6274999976158142</v>
      </c>
      <c r="AE8" s="70">
        <v>0</v>
      </c>
      <c r="AF8" s="70">
        <v>0</v>
      </c>
      <c r="AG8" s="110">
        <v>0</v>
      </c>
      <c r="AH8" s="70">
        <v>7.070000171661377</v>
      </c>
      <c r="AI8" s="70">
        <v>2</v>
      </c>
      <c r="AJ8" s="110">
        <v>4.4187501072883606</v>
      </c>
      <c r="AK8" s="70">
        <v>14.510000109672546</v>
      </c>
      <c r="AL8" s="70">
        <v>4</v>
      </c>
      <c r="AM8" s="118">
        <v>4.5343750342726707</v>
      </c>
      <c r="AN8" s="36"/>
    </row>
    <row r="9" spans="1:40" s="5" customFormat="1" ht="18" customHeight="1" x14ac:dyDescent="0.5">
      <c r="A9" s="51">
        <f t="shared" ref="A9:A13" si="0">A8+1</f>
        <v>3</v>
      </c>
      <c r="B9" s="141" t="s">
        <v>19</v>
      </c>
      <c r="C9" s="52"/>
      <c r="D9" s="69">
        <v>51.809999465942383</v>
      </c>
      <c r="E9" s="69">
        <v>14</v>
      </c>
      <c r="F9" s="103">
        <v>4.6258928094591409</v>
      </c>
      <c r="G9" s="70">
        <v>0</v>
      </c>
      <c r="H9" s="70">
        <v>0</v>
      </c>
      <c r="I9" s="110">
        <v>0</v>
      </c>
      <c r="J9" s="70">
        <v>23.849999904632568</v>
      </c>
      <c r="K9" s="70">
        <v>6</v>
      </c>
      <c r="L9" s="110">
        <v>4.9687499801317854</v>
      </c>
      <c r="M9" s="70">
        <v>75.659999370574951</v>
      </c>
      <c r="N9" s="70">
        <v>20</v>
      </c>
      <c r="O9" s="118">
        <v>4.7287499606609344</v>
      </c>
      <c r="P9" s="85">
        <v>12</v>
      </c>
      <c r="Q9" s="85">
        <v>3</v>
      </c>
      <c r="R9" s="103">
        <v>5</v>
      </c>
      <c r="S9" s="70">
        <v>33.179999828338623</v>
      </c>
      <c r="T9" s="70">
        <v>9</v>
      </c>
      <c r="U9" s="110">
        <v>4.6083333094914751</v>
      </c>
      <c r="V9" s="70">
        <v>11.069999933242798</v>
      </c>
      <c r="W9" s="70">
        <v>3</v>
      </c>
      <c r="X9" s="110">
        <v>4.6124999721844988</v>
      </c>
      <c r="Y9" s="70">
        <v>18.749999920527141</v>
      </c>
      <c r="Z9" s="70">
        <v>5</v>
      </c>
      <c r="AA9" s="118">
        <v>4.6874999801317854</v>
      </c>
      <c r="AB9" s="85">
        <v>63.809999465942383</v>
      </c>
      <c r="AC9" s="96">
        <v>17</v>
      </c>
      <c r="AD9" s="125">
        <v>4.69191172543694</v>
      </c>
      <c r="AE9" s="70">
        <v>33.179999828338623</v>
      </c>
      <c r="AF9" s="70">
        <v>9</v>
      </c>
      <c r="AG9" s="110">
        <v>4.6083333094914751</v>
      </c>
      <c r="AH9" s="70">
        <v>34.919999837875366</v>
      </c>
      <c r="AI9" s="70">
        <v>9</v>
      </c>
      <c r="AJ9" s="110">
        <v>4.8499999774826899</v>
      </c>
      <c r="AK9" s="70">
        <v>94.409999291102096</v>
      </c>
      <c r="AL9" s="70">
        <v>25</v>
      </c>
      <c r="AM9" s="118">
        <v>4.7204999645551045</v>
      </c>
      <c r="AN9" s="36"/>
    </row>
    <row r="10" spans="1:40" s="5" customFormat="1" ht="18" customHeight="1" x14ac:dyDescent="0.5">
      <c r="A10" s="51">
        <f t="shared" si="0"/>
        <v>4</v>
      </c>
      <c r="B10" s="141" t="s">
        <v>31</v>
      </c>
      <c r="C10" s="52"/>
      <c r="D10" s="69">
        <v>80.421187400817871</v>
      </c>
      <c r="E10" s="69">
        <v>23</v>
      </c>
      <c r="F10" s="103">
        <v>4.3707167065661885</v>
      </c>
      <c r="G10" s="70">
        <v>14.769999980926514</v>
      </c>
      <c r="H10" s="70">
        <v>4</v>
      </c>
      <c r="I10" s="110">
        <v>4.6156249940395355</v>
      </c>
      <c r="J10" s="70">
        <v>46.890745162963867</v>
      </c>
      <c r="K10" s="70">
        <v>13</v>
      </c>
      <c r="L10" s="110">
        <v>4.5087254964388332</v>
      </c>
      <c r="M10" s="70">
        <v>142.08193254470825</v>
      </c>
      <c r="N10" s="70">
        <v>40</v>
      </c>
      <c r="O10" s="118">
        <v>4.4400603920221329</v>
      </c>
      <c r="P10" s="85">
        <v>0</v>
      </c>
      <c r="Q10" s="85">
        <v>0</v>
      </c>
      <c r="R10" s="103">
        <v>0</v>
      </c>
      <c r="S10" s="70">
        <v>4</v>
      </c>
      <c r="T10" s="70">
        <v>1</v>
      </c>
      <c r="U10" s="110">
        <v>5</v>
      </c>
      <c r="V10" s="70">
        <v>79.74000072479248</v>
      </c>
      <c r="W10" s="70">
        <v>21</v>
      </c>
      <c r="X10" s="110">
        <v>4.7464286145709806</v>
      </c>
      <c r="Y10" s="70">
        <v>41.87000036239624</v>
      </c>
      <c r="Z10" s="70">
        <v>11</v>
      </c>
      <c r="AA10" s="118">
        <v>4.7579545866359361</v>
      </c>
      <c r="AB10" s="85">
        <v>80.421187400817871</v>
      </c>
      <c r="AC10" s="96">
        <v>23</v>
      </c>
      <c r="AD10" s="125">
        <v>4.3707167065661885</v>
      </c>
      <c r="AE10" s="70">
        <v>18.769999980926514</v>
      </c>
      <c r="AF10" s="70">
        <v>5</v>
      </c>
      <c r="AG10" s="110">
        <v>4.6924999952316284</v>
      </c>
      <c r="AH10" s="70">
        <v>126.63074588775635</v>
      </c>
      <c r="AI10" s="70">
        <v>34</v>
      </c>
      <c r="AJ10" s="110">
        <v>4.6555421282263367</v>
      </c>
      <c r="AK10" s="70">
        <v>183.95193290710449</v>
      </c>
      <c r="AL10" s="70">
        <v>51</v>
      </c>
      <c r="AM10" s="118">
        <v>4.5086258065466787</v>
      </c>
      <c r="AN10" s="36"/>
    </row>
    <row r="11" spans="1:40" s="5" customFormat="1" ht="18" customHeight="1" x14ac:dyDescent="0.5">
      <c r="A11" s="51">
        <f t="shared" si="0"/>
        <v>5</v>
      </c>
      <c r="B11" s="141" t="s">
        <v>26</v>
      </c>
      <c r="C11" s="52"/>
      <c r="D11" s="69">
        <v>0</v>
      </c>
      <c r="E11" s="69">
        <v>0</v>
      </c>
      <c r="F11" s="103">
        <v>0</v>
      </c>
      <c r="G11" s="70">
        <v>28</v>
      </c>
      <c r="H11" s="70">
        <v>7</v>
      </c>
      <c r="I11" s="110">
        <v>5</v>
      </c>
      <c r="J11" s="70">
        <v>0</v>
      </c>
      <c r="K11" s="70">
        <v>0</v>
      </c>
      <c r="L11" s="110">
        <v>0</v>
      </c>
      <c r="M11" s="70">
        <v>28</v>
      </c>
      <c r="N11" s="70">
        <v>7</v>
      </c>
      <c r="O11" s="118">
        <v>5</v>
      </c>
      <c r="P11" s="85">
        <v>27.950000047683716</v>
      </c>
      <c r="Q11" s="85">
        <v>7</v>
      </c>
      <c r="R11" s="103">
        <v>4.9910714370863776</v>
      </c>
      <c r="S11" s="70">
        <v>20</v>
      </c>
      <c r="T11" s="70">
        <v>5</v>
      </c>
      <c r="U11" s="110">
        <v>5</v>
      </c>
      <c r="V11" s="70">
        <v>8</v>
      </c>
      <c r="W11" s="70">
        <v>2</v>
      </c>
      <c r="X11" s="110">
        <v>5</v>
      </c>
      <c r="Y11" s="70">
        <v>18.650000015894573</v>
      </c>
      <c r="Z11" s="70">
        <v>4.666666666666667</v>
      </c>
      <c r="AA11" s="118">
        <v>4.9955357185431888</v>
      </c>
      <c r="AB11" s="85">
        <v>27.950000047683716</v>
      </c>
      <c r="AC11" s="96">
        <v>7</v>
      </c>
      <c r="AD11" s="125">
        <v>4.9910714370863776</v>
      </c>
      <c r="AE11" s="70">
        <v>48</v>
      </c>
      <c r="AF11" s="70">
        <v>12</v>
      </c>
      <c r="AG11" s="110">
        <v>5</v>
      </c>
      <c r="AH11" s="70">
        <v>8</v>
      </c>
      <c r="AI11" s="70">
        <v>2</v>
      </c>
      <c r="AJ11" s="110">
        <v>5</v>
      </c>
      <c r="AK11" s="70">
        <v>46.650000015894577</v>
      </c>
      <c r="AL11" s="70">
        <v>11.666666666666668</v>
      </c>
      <c r="AM11" s="118">
        <v>4.9982142874172757</v>
      </c>
      <c r="AN11" s="36"/>
    </row>
    <row r="12" spans="1:40" s="5" customFormat="1" ht="18" customHeight="1" x14ac:dyDescent="0.5">
      <c r="A12" s="51">
        <f t="shared" si="0"/>
        <v>6</v>
      </c>
      <c r="B12" s="40" t="s">
        <v>27</v>
      </c>
      <c r="C12" s="52"/>
      <c r="D12" s="69">
        <v>0</v>
      </c>
      <c r="E12" s="69">
        <v>0</v>
      </c>
      <c r="F12" s="103">
        <v>0</v>
      </c>
      <c r="G12" s="70">
        <v>3.9000000953674316</v>
      </c>
      <c r="H12" s="70">
        <v>1</v>
      </c>
      <c r="I12" s="110">
        <v>4.8750001192092896</v>
      </c>
      <c r="J12" s="70">
        <v>0</v>
      </c>
      <c r="K12" s="70">
        <v>0</v>
      </c>
      <c r="L12" s="110">
        <v>0</v>
      </c>
      <c r="M12" s="70">
        <v>3.9000000953674316</v>
      </c>
      <c r="N12" s="70">
        <v>1</v>
      </c>
      <c r="O12" s="118">
        <v>4.8750001192092896</v>
      </c>
      <c r="P12" s="85">
        <v>0</v>
      </c>
      <c r="Q12" s="85">
        <v>0</v>
      </c>
      <c r="R12" s="103">
        <v>0</v>
      </c>
      <c r="S12" s="70">
        <v>0</v>
      </c>
      <c r="T12" s="70">
        <v>0</v>
      </c>
      <c r="U12" s="110">
        <v>0</v>
      </c>
      <c r="V12" s="70">
        <v>0</v>
      </c>
      <c r="W12" s="70">
        <v>0</v>
      </c>
      <c r="X12" s="110">
        <v>0</v>
      </c>
      <c r="Y12" s="70">
        <v>0</v>
      </c>
      <c r="Z12" s="70">
        <v>0</v>
      </c>
      <c r="AA12" s="118">
        <v>0</v>
      </c>
      <c r="AB12" s="85">
        <v>0</v>
      </c>
      <c r="AC12" s="96">
        <v>0</v>
      </c>
      <c r="AD12" s="125">
        <v>0</v>
      </c>
      <c r="AE12" s="70">
        <v>3.9000000953674316</v>
      </c>
      <c r="AF12" s="70">
        <v>1</v>
      </c>
      <c r="AG12" s="110">
        <v>4.8750001192092896</v>
      </c>
      <c r="AH12" s="70">
        <v>0</v>
      </c>
      <c r="AI12" s="70">
        <v>0</v>
      </c>
      <c r="AJ12" s="110">
        <v>0</v>
      </c>
      <c r="AK12" s="70">
        <v>3.9000000953674316</v>
      </c>
      <c r="AL12" s="70">
        <v>1</v>
      </c>
      <c r="AM12" s="118">
        <v>4.8750001192092896</v>
      </c>
      <c r="AN12" s="36"/>
    </row>
    <row r="13" spans="1:40" s="5" customFormat="1" ht="18" customHeight="1" x14ac:dyDescent="0.5">
      <c r="A13" s="142">
        <f t="shared" si="0"/>
        <v>7</v>
      </c>
      <c r="B13" s="138" t="s">
        <v>55</v>
      </c>
      <c r="C13" s="177"/>
      <c r="D13" s="178">
        <v>4</v>
      </c>
      <c r="E13" s="178">
        <v>1</v>
      </c>
      <c r="F13" s="106">
        <v>5</v>
      </c>
      <c r="G13" s="75">
        <v>0</v>
      </c>
      <c r="H13" s="75">
        <v>0</v>
      </c>
      <c r="I13" s="113">
        <v>0</v>
      </c>
      <c r="J13" s="75">
        <v>12</v>
      </c>
      <c r="K13" s="75">
        <v>3</v>
      </c>
      <c r="L13" s="113">
        <v>5</v>
      </c>
      <c r="M13" s="75">
        <v>16</v>
      </c>
      <c r="N13" s="75">
        <v>4</v>
      </c>
      <c r="O13" s="121">
        <v>5</v>
      </c>
      <c r="P13" s="88">
        <v>81.206446886062622</v>
      </c>
      <c r="Q13" s="88">
        <v>23</v>
      </c>
      <c r="R13" s="106">
        <v>4.4133938525034031</v>
      </c>
      <c r="S13" s="75">
        <v>6.7100000381469727</v>
      </c>
      <c r="T13" s="75">
        <v>2</v>
      </c>
      <c r="U13" s="113">
        <v>4.1937500238418579</v>
      </c>
      <c r="V13" s="75">
        <v>23.819999933242798</v>
      </c>
      <c r="W13" s="75">
        <v>6</v>
      </c>
      <c r="X13" s="113">
        <v>4.9624999860922498</v>
      </c>
      <c r="Y13" s="75">
        <v>67.778223395347595</v>
      </c>
      <c r="Z13" s="75">
        <v>18.5</v>
      </c>
      <c r="AA13" s="121">
        <v>4.5796096888748377</v>
      </c>
      <c r="AB13" s="88">
        <v>85.206446886062622</v>
      </c>
      <c r="AC13" s="99">
        <v>24</v>
      </c>
      <c r="AD13" s="128">
        <v>4.4378357753157616</v>
      </c>
      <c r="AE13" s="75">
        <v>6.7100000381469727</v>
      </c>
      <c r="AF13" s="75">
        <v>2</v>
      </c>
      <c r="AG13" s="113">
        <v>4.1937500238418579</v>
      </c>
      <c r="AH13" s="75">
        <v>35.819999933242798</v>
      </c>
      <c r="AI13" s="75">
        <v>9</v>
      </c>
      <c r="AJ13" s="113">
        <v>4.9749999907281666</v>
      </c>
      <c r="AK13" s="75">
        <v>83.778223395347595</v>
      </c>
      <c r="AL13" s="75">
        <v>22.5</v>
      </c>
      <c r="AM13" s="121">
        <v>4.6543457441859779</v>
      </c>
      <c r="AN13" s="36"/>
    </row>
    <row r="14" spans="1:40" s="5" customFormat="1" ht="18" customHeight="1" x14ac:dyDescent="0.5">
      <c r="A14" s="61"/>
      <c r="B14" s="164" t="s">
        <v>56</v>
      </c>
      <c r="C14" s="53"/>
      <c r="D14" s="77">
        <v>0</v>
      </c>
      <c r="E14" s="77">
        <v>0</v>
      </c>
      <c r="F14" s="131">
        <v>0</v>
      </c>
      <c r="G14" s="132">
        <v>0</v>
      </c>
      <c r="H14" s="132">
        <v>0</v>
      </c>
      <c r="I14" s="133">
        <v>0</v>
      </c>
      <c r="J14" s="132">
        <v>0</v>
      </c>
      <c r="K14" s="132">
        <v>0</v>
      </c>
      <c r="L14" s="133">
        <v>0</v>
      </c>
      <c r="M14" s="132">
        <v>0</v>
      </c>
      <c r="N14" s="132">
        <v>0</v>
      </c>
      <c r="O14" s="134">
        <v>0</v>
      </c>
      <c r="P14" s="135">
        <v>81.206446886062622</v>
      </c>
      <c r="Q14" s="135">
        <v>23</v>
      </c>
      <c r="R14" s="131">
        <v>4.4133938525034031</v>
      </c>
      <c r="S14" s="132">
        <v>6.7100000381469727</v>
      </c>
      <c r="T14" s="132">
        <v>2</v>
      </c>
      <c r="U14" s="133">
        <v>4.1937500238418579</v>
      </c>
      <c r="V14" s="132">
        <v>0</v>
      </c>
      <c r="W14" s="132">
        <v>0</v>
      </c>
      <c r="X14" s="133">
        <v>0</v>
      </c>
      <c r="Y14" s="132">
        <v>43.958223462104797</v>
      </c>
      <c r="Z14" s="132">
        <v>12.5</v>
      </c>
      <c r="AA14" s="134">
        <v>4.3958223462104797</v>
      </c>
      <c r="AB14" s="135">
        <v>81.206446886062622</v>
      </c>
      <c r="AC14" s="136">
        <v>23</v>
      </c>
      <c r="AD14" s="137">
        <v>4.4133938525034031</v>
      </c>
      <c r="AE14" s="132">
        <v>6.7100000381469727</v>
      </c>
      <c r="AF14" s="132">
        <v>2</v>
      </c>
      <c r="AG14" s="133">
        <v>4.1937500238418579</v>
      </c>
      <c r="AH14" s="132">
        <v>0</v>
      </c>
      <c r="AI14" s="132">
        <v>0</v>
      </c>
      <c r="AJ14" s="133">
        <v>0</v>
      </c>
      <c r="AK14" s="132">
        <v>43.958223462104797</v>
      </c>
      <c r="AL14" s="132">
        <v>12.5</v>
      </c>
      <c r="AM14" s="134">
        <v>4.3958223462104797</v>
      </c>
      <c r="AN14" s="36"/>
    </row>
    <row r="15" spans="1:40" s="5" customFormat="1" ht="18" customHeight="1" x14ac:dyDescent="0.5">
      <c r="A15" s="61"/>
      <c r="B15" s="164" t="s">
        <v>57</v>
      </c>
      <c r="C15" s="53"/>
      <c r="D15" s="77">
        <v>4</v>
      </c>
      <c r="E15" s="77">
        <v>1</v>
      </c>
      <c r="F15" s="131">
        <v>5</v>
      </c>
      <c r="G15" s="132">
        <v>0</v>
      </c>
      <c r="H15" s="132">
        <v>0</v>
      </c>
      <c r="I15" s="133">
        <v>0</v>
      </c>
      <c r="J15" s="132">
        <v>0</v>
      </c>
      <c r="K15" s="132">
        <v>0</v>
      </c>
      <c r="L15" s="133">
        <v>0</v>
      </c>
      <c r="M15" s="132">
        <v>4</v>
      </c>
      <c r="N15" s="132">
        <v>1</v>
      </c>
      <c r="O15" s="134">
        <v>5</v>
      </c>
      <c r="P15" s="135">
        <v>0</v>
      </c>
      <c r="Q15" s="135">
        <v>0</v>
      </c>
      <c r="R15" s="131">
        <v>0</v>
      </c>
      <c r="S15" s="132">
        <v>0</v>
      </c>
      <c r="T15" s="132">
        <v>0</v>
      </c>
      <c r="U15" s="133">
        <v>0</v>
      </c>
      <c r="V15" s="132">
        <v>11.819999933242798</v>
      </c>
      <c r="W15" s="132">
        <v>3</v>
      </c>
      <c r="X15" s="133">
        <v>4.9249999721844988</v>
      </c>
      <c r="Y15" s="132">
        <v>11.819999933242798</v>
      </c>
      <c r="Z15" s="132">
        <v>3</v>
      </c>
      <c r="AA15" s="134">
        <v>4.9249999721844988</v>
      </c>
      <c r="AB15" s="135">
        <v>4</v>
      </c>
      <c r="AC15" s="136">
        <v>1</v>
      </c>
      <c r="AD15" s="137">
        <v>5</v>
      </c>
      <c r="AE15" s="132">
        <v>0</v>
      </c>
      <c r="AF15" s="132">
        <v>0</v>
      </c>
      <c r="AG15" s="133">
        <v>0</v>
      </c>
      <c r="AH15" s="132">
        <v>11.819999933242798</v>
      </c>
      <c r="AI15" s="132">
        <v>3</v>
      </c>
      <c r="AJ15" s="133">
        <v>4.9249999721844988</v>
      </c>
      <c r="AK15" s="132">
        <v>15.819999933242798</v>
      </c>
      <c r="AL15" s="132">
        <v>4</v>
      </c>
      <c r="AM15" s="134">
        <v>4.9437499791383743</v>
      </c>
      <c r="AN15" s="36"/>
    </row>
    <row r="16" spans="1:40" s="5" customFormat="1" ht="18" customHeight="1" x14ac:dyDescent="0.5">
      <c r="A16" s="179"/>
      <c r="B16" s="180" t="s">
        <v>50</v>
      </c>
      <c r="C16" s="181"/>
      <c r="D16" s="182">
        <v>0</v>
      </c>
      <c r="E16" s="182">
        <v>0</v>
      </c>
      <c r="F16" s="149">
        <v>0</v>
      </c>
      <c r="G16" s="150">
        <v>0</v>
      </c>
      <c r="H16" s="150">
        <v>0</v>
      </c>
      <c r="I16" s="151">
        <v>0</v>
      </c>
      <c r="J16" s="150">
        <v>12</v>
      </c>
      <c r="K16" s="150">
        <v>3</v>
      </c>
      <c r="L16" s="151">
        <v>5</v>
      </c>
      <c r="M16" s="150">
        <v>12</v>
      </c>
      <c r="N16" s="150">
        <v>3</v>
      </c>
      <c r="O16" s="152">
        <v>5</v>
      </c>
      <c r="P16" s="153">
        <v>0</v>
      </c>
      <c r="Q16" s="153">
        <v>0</v>
      </c>
      <c r="R16" s="149">
        <v>0</v>
      </c>
      <c r="S16" s="150">
        <v>0</v>
      </c>
      <c r="T16" s="150">
        <v>0</v>
      </c>
      <c r="U16" s="151">
        <v>0</v>
      </c>
      <c r="V16" s="150">
        <v>12</v>
      </c>
      <c r="W16" s="150">
        <v>3</v>
      </c>
      <c r="X16" s="151">
        <v>5</v>
      </c>
      <c r="Y16" s="150">
        <v>12</v>
      </c>
      <c r="Z16" s="150">
        <v>3</v>
      </c>
      <c r="AA16" s="152">
        <v>5</v>
      </c>
      <c r="AB16" s="153">
        <v>0</v>
      </c>
      <c r="AC16" s="154">
        <v>0</v>
      </c>
      <c r="AD16" s="155">
        <v>0</v>
      </c>
      <c r="AE16" s="150">
        <v>0</v>
      </c>
      <c r="AF16" s="150">
        <v>0</v>
      </c>
      <c r="AG16" s="151">
        <v>0</v>
      </c>
      <c r="AH16" s="150">
        <v>24</v>
      </c>
      <c r="AI16" s="150">
        <v>6</v>
      </c>
      <c r="AJ16" s="151">
        <v>5</v>
      </c>
      <c r="AK16" s="150">
        <v>24</v>
      </c>
      <c r="AL16" s="150">
        <v>6</v>
      </c>
      <c r="AM16" s="152">
        <v>5</v>
      </c>
      <c r="AN16" s="36"/>
    </row>
    <row r="17" spans="1:40" s="6" customFormat="1" ht="18" customHeight="1" x14ac:dyDescent="0.5">
      <c r="A17" s="54" t="s">
        <v>20</v>
      </c>
      <c r="B17" s="37"/>
      <c r="C17" s="55"/>
      <c r="D17" s="71">
        <v>176.80118703842163</v>
      </c>
      <c r="E17" s="71">
        <v>49</v>
      </c>
      <c r="F17" s="104">
        <v>4.5102343632250417</v>
      </c>
      <c r="G17" s="72">
        <v>46.670000076293945</v>
      </c>
      <c r="H17" s="72">
        <v>12</v>
      </c>
      <c r="I17" s="111">
        <v>4.8614583412806196</v>
      </c>
      <c r="J17" s="72">
        <v>86.740745067596436</v>
      </c>
      <c r="K17" s="72">
        <v>23</v>
      </c>
      <c r="L17" s="111">
        <v>4.7141709275867623</v>
      </c>
      <c r="M17" s="72">
        <v>310.21193218231201</v>
      </c>
      <c r="N17" s="72">
        <v>84</v>
      </c>
      <c r="O17" s="119">
        <v>4.6162489908082147</v>
      </c>
      <c r="P17" s="86">
        <v>143.93644690513611</v>
      </c>
      <c r="Q17" s="86">
        <v>39</v>
      </c>
      <c r="R17" s="104">
        <v>4.6133476572159013</v>
      </c>
      <c r="S17" s="72">
        <v>83.5</v>
      </c>
      <c r="T17" s="72">
        <v>22</v>
      </c>
      <c r="U17" s="111">
        <v>4.7443181818181817</v>
      </c>
      <c r="V17" s="72">
        <v>141.20000076293945</v>
      </c>
      <c r="W17" s="72">
        <v>37</v>
      </c>
      <c r="X17" s="111">
        <v>4.7702702960452523</v>
      </c>
      <c r="Y17" s="72">
        <v>171.0582238038381</v>
      </c>
      <c r="Z17" s="72">
        <v>45.5</v>
      </c>
      <c r="AA17" s="119">
        <v>4.6994017528526948</v>
      </c>
      <c r="AB17" s="86">
        <v>320.73763394355774</v>
      </c>
      <c r="AC17" s="97">
        <v>88</v>
      </c>
      <c r="AD17" s="126">
        <v>4.5559323003346268</v>
      </c>
      <c r="AE17" s="72">
        <v>130.17000007629395</v>
      </c>
      <c r="AF17" s="72">
        <v>34</v>
      </c>
      <c r="AG17" s="111">
        <v>4.7856617675108071</v>
      </c>
      <c r="AH17" s="72">
        <v>227.94074583053589</v>
      </c>
      <c r="AI17" s="72">
        <v>60</v>
      </c>
      <c r="AJ17" s="111">
        <v>4.7487655381361646</v>
      </c>
      <c r="AK17" s="72">
        <v>481.27015598615014</v>
      </c>
      <c r="AL17" s="72">
        <v>129.5</v>
      </c>
      <c r="AM17" s="119">
        <v>4.6454648261211409</v>
      </c>
      <c r="AN17" s="38"/>
    </row>
    <row r="18" spans="1:40" s="5" customFormat="1" ht="18" customHeight="1" x14ac:dyDescent="0.5">
      <c r="A18" s="56">
        <f>A13+1</f>
        <v>8</v>
      </c>
      <c r="B18" s="40" t="s">
        <v>33</v>
      </c>
      <c r="C18" s="57"/>
      <c r="D18" s="73">
        <v>186.80900740623474</v>
      </c>
      <c r="E18" s="73">
        <v>50</v>
      </c>
      <c r="F18" s="105">
        <v>4.6702251851558687</v>
      </c>
      <c r="G18" s="74">
        <v>125.20000028610229</v>
      </c>
      <c r="H18" s="74">
        <v>32</v>
      </c>
      <c r="I18" s="112">
        <v>4.8906250111758709</v>
      </c>
      <c r="J18" s="74">
        <v>176.93863964080811</v>
      </c>
      <c r="K18" s="74">
        <v>46</v>
      </c>
      <c r="L18" s="112">
        <v>4.8081152076306548</v>
      </c>
      <c r="M18" s="74">
        <v>488.94764733314514</v>
      </c>
      <c r="N18" s="74">
        <v>128</v>
      </c>
      <c r="O18" s="120">
        <v>4.7748793684877455</v>
      </c>
      <c r="P18" s="87">
        <v>0</v>
      </c>
      <c r="Q18" s="87">
        <v>0</v>
      </c>
      <c r="R18" s="105">
        <v>0</v>
      </c>
      <c r="S18" s="74">
        <v>0</v>
      </c>
      <c r="T18" s="74">
        <v>0</v>
      </c>
      <c r="U18" s="112">
        <v>0</v>
      </c>
      <c r="V18" s="74">
        <v>0</v>
      </c>
      <c r="W18" s="74">
        <v>0</v>
      </c>
      <c r="X18" s="112">
        <v>0</v>
      </c>
      <c r="Y18" s="74">
        <v>0</v>
      </c>
      <c r="Z18" s="74">
        <v>0</v>
      </c>
      <c r="AA18" s="120">
        <v>0</v>
      </c>
      <c r="AB18" s="87">
        <v>186.80900740623474</v>
      </c>
      <c r="AC18" s="98">
        <v>50</v>
      </c>
      <c r="AD18" s="127">
        <v>4.6702251851558687</v>
      </c>
      <c r="AE18" s="74">
        <v>125.20000028610229</v>
      </c>
      <c r="AF18" s="74">
        <v>32</v>
      </c>
      <c r="AG18" s="112">
        <v>4.8906250111758709</v>
      </c>
      <c r="AH18" s="74">
        <v>176.93863964080811</v>
      </c>
      <c r="AI18" s="74">
        <v>46</v>
      </c>
      <c r="AJ18" s="112">
        <v>4.8081152076306548</v>
      </c>
      <c r="AK18" s="74">
        <v>488.94764733314514</v>
      </c>
      <c r="AL18" s="74">
        <v>128</v>
      </c>
      <c r="AM18" s="120">
        <v>4.7748793684877455</v>
      </c>
      <c r="AN18" s="36"/>
    </row>
    <row r="19" spans="1:40" s="5" customFormat="1" ht="18" customHeight="1" x14ac:dyDescent="0.5">
      <c r="A19" s="56">
        <f>A18+1</f>
        <v>9</v>
      </c>
      <c r="B19" s="40" t="s">
        <v>1</v>
      </c>
      <c r="C19" s="58"/>
      <c r="D19" s="73">
        <v>46.608942031860352</v>
      </c>
      <c r="E19" s="73">
        <v>12</v>
      </c>
      <c r="F19" s="103">
        <v>4.8550981283187866</v>
      </c>
      <c r="G19" s="70">
        <v>8</v>
      </c>
      <c r="H19" s="70">
        <v>2</v>
      </c>
      <c r="I19" s="110">
        <v>5</v>
      </c>
      <c r="J19" s="70">
        <v>38.020000457763672</v>
      </c>
      <c r="K19" s="70">
        <v>10</v>
      </c>
      <c r="L19" s="110">
        <v>4.752500057220459</v>
      </c>
      <c r="M19" s="70">
        <v>92.628942489624023</v>
      </c>
      <c r="N19" s="70">
        <v>24</v>
      </c>
      <c r="O19" s="118">
        <v>4.8244240880012512</v>
      </c>
      <c r="P19" s="85">
        <v>48.205172777175903</v>
      </c>
      <c r="Q19" s="85">
        <v>13</v>
      </c>
      <c r="R19" s="103">
        <v>4.6351127670361443</v>
      </c>
      <c r="S19" s="70">
        <v>4</v>
      </c>
      <c r="T19" s="70">
        <v>1</v>
      </c>
      <c r="U19" s="110">
        <v>5</v>
      </c>
      <c r="V19" s="70">
        <v>0</v>
      </c>
      <c r="W19" s="70">
        <v>0</v>
      </c>
      <c r="X19" s="110">
        <v>0</v>
      </c>
      <c r="Y19" s="70">
        <v>26.102586388587952</v>
      </c>
      <c r="Z19" s="70">
        <v>7</v>
      </c>
      <c r="AA19" s="118">
        <v>4.6611761408192773</v>
      </c>
      <c r="AB19" s="85">
        <v>94.814114809036255</v>
      </c>
      <c r="AC19" s="96">
        <v>25</v>
      </c>
      <c r="AD19" s="125">
        <v>4.7407057404518129</v>
      </c>
      <c r="AE19" s="70">
        <v>12</v>
      </c>
      <c r="AF19" s="70">
        <v>3</v>
      </c>
      <c r="AG19" s="110">
        <v>5</v>
      </c>
      <c r="AH19" s="70">
        <v>38.020000457763672</v>
      </c>
      <c r="AI19" s="70">
        <v>10</v>
      </c>
      <c r="AJ19" s="110">
        <v>4.752500057220459</v>
      </c>
      <c r="AK19" s="70">
        <v>118.73152887821198</v>
      </c>
      <c r="AL19" s="70">
        <v>31</v>
      </c>
      <c r="AM19" s="118">
        <v>4.7875616483149992</v>
      </c>
      <c r="AN19" s="36"/>
    </row>
    <row r="20" spans="1:40" s="5" customFormat="1" ht="18" customHeight="1" x14ac:dyDescent="0.5">
      <c r="A20" s="56">
        <f>A19+1</f>
        <v>10</v>
      </c>
      <c r="B20" s="138" t="s">
        <v>2</v>
      </c>
      <c r="C20" s="139"/>
      <c r="D20" s="140">
        <v>10.829523801803589</v>
      </c>
      <c r="E20" s="140">
        <v>3</v>
      </c>
      <c r="F20" s="106">
        <v>4.5123015840848284</v>
      </c>
      <c r="G20" s="75">
        <v>16</v>
      </c>
      <c r="H20" s="75">
        <v>4</v>
      </c>
      <c r="I20" s="113">
        <v>5</v>
      </c>
      <c r="J20" s="75">
        <v>0</v>
      </c>
      <c r="K20" s="75">
        <v>0</v>
      </c>
      <c r="L20" s="113">
        <v>0</v>
      </c>
      <c r="M20" s="75">
        <v>26.829523801803589</v>
      </c>
      <c r="N20" s="75">
        <v>7</v>
      </c>
      <c r="O20" s="121">
        <v>4.790986393179212</v>
      </c>
      <c r="P20" s="88">
        <v>0</v>
      </c>
      <c r="Q20" s="88">
        <v>0</v>
      </c>
      <c r="R20" s="106">
        <v>0</v>
      </c>
      <c r="S20" s="75">
        <v>0</v>
      </c>
      <c r="T20" s="75">
        <v>0</v>
      </c>
      <c r="U20" s="113">
        <v>0</v>
      </c>
      <c r="V20" s="75">
        <v>0</v>
      </c>
      <c r="W20" s="75">
        <v>0</v>
      </c>
      <c r="X20" s="113">
        <v>0</v>
      </c>
      <c r="Y20" s="75">
        <v>0</v>
      </c>
      <c r="Z20" s="75">
        <v>0</v>
      </c>
      <c r="AA20" s="121">
        <v>0</v>
      </c>
      <c r="AB20" s="88">
        <v>10.829523801803589</v>
      </c>
      <c r="AC20" s="99">
        <v>3</v>
      </c>
      <c r="AD20" s="128">
        <v>4.5123015840848284</v>
      </c>
      <c r="AE20" s="75">
        <v>16</v>
      </c>
      <c r="AF20" s="75">
        <v>4</v>
      </c>
      <c r="AG20" s="113">
        <v>5</v>
      </c>
      <c r="AH20" s="75">
        <v>0</v>
      </c>
      <c r="AI20" s="75">
        <v>0</v>
      </c>
      <c r="AJ20" s="113">
        <v>0</v>
      </c>
      <c r="AK20" s="75">
        <v>26.829523801803589</v>
      </c>
      <c r="AL20" s="75">
        <v>7</v>
      </c>
      <c r="AM20" s="121">
        <v>4.790986393179212</v>
      </c>
      <c r="AN20" s="36"/>
    </row>
    <row r="21" spans="1:40" s="5" customFormat="1" ht="18" customHeight="1" x14ac:dyDescent="0.5">
      <c r="A21" s="54" t="s">
        <v>21</v>
      </c>
      <c r="B21" s="37"/>
      <c r="C21" s="59"/>
      <c r="D21" s="76">
        <v>244.24747323989868</v>
      </c>
      <c r="E21" s="76">
        <v>65</v>
      </c>
      <c r="F21" s="104">
        <v>4.697066793074975</v>
      </c>
      <c r="G21" s="72">
        <v>149.20000028610229</v>
      </c>
      <c r="H21" s="72">
        <v>38</v>
      </c>
      <c r="I21" s="111">
        <v>4.9078947462533655</v>
      </c>
      <c r="J21" s="72">
        <v>214.95864009857178</v>
      </c>
      <c r="K21" s="72">
        <v>56</v>
      </c>
      <c r="L21" s="111">
        <v>4.7981839307716916</v>
      </c>
      <c r="M21" s="72">
        <v>608.40611362457275</v>
      </c>
      <c r="N21" s="72">
        <v>159</v>
      </c>
      <c r="O21" s="119">
        <v>4.7830669310107918</v>
      </c>
      <c r="P21" s="86">
        <v>48.205172777175903</v>
      </c>
      <c r="Q21" s="86">
        <v>13</v>
      </c>
      <c r="R21" s="104">
        <v>4.6351127670361443</v>
      </c>
      <c r="S21" s="72">
        <v>4</v>
      </c>
      <c r="T21" s="72">
        <v>1</v>
      </c>
      <c r="U21" s="111">
        <v>5</v>
      </c>
      <c r="V21" s="72">
        <v>0</v>
      </c>
      <c r="W21" s="72">
        <v>0</v>
      </c>
      <c r="X21" s="111">
        <v>0</v>
      </c>
      <c r="Y21" s="72">
        <v>26.102586388587952</v>
      </c>
      <c r="Z21" s="72">
        <v>7</v>
      </c>
      <c r="AA21" s="119">
        <v>4.6611761408192773</v>
      </c>
      <c r="AB21" s="86">
        <v>292.45264601707458</v>
      </c>
      <c r="AC21" s="97">
        <v>78</v>
      </c>
      <c r="AD21" s="126">
        <v>4.6867411220685025</v>
      </c>
      <c r="AE21" s="72">
        <v>153.20000028610229</v>
      </c>
      <c r="AF21" s="72">
        <v>39</v>
      </c>
      <c r="AG21" s="111">
        <v>4.9102564194263554</v>
      </c>
      <c r="AH21" s="72">
        <v>214.95864009857178</v>
      </c>
      <c r="AI21" s="72">
        <v>56</v>
      </c>
      <c r="AJ21" s="111">
        <v>4.7981839307716916</v>
      </c>
      <c r="AK21" s="72">
        <v>634.50870001316071</v>
      </c>
      <c r="AL21" s="72">
        <v>166</v>
      </c>
      <c r="AM21" s="119">
        <v>4.7779269579304264</v>
      </c>
      <c r="AN21" s="36"/>
    </row>
    <row r="22" spans="1:40" s="5" customFormat="1" ht="18" customHeight="1" x14ac:dyDescent="0.5">
      <c r="A22" s="60">
        <v>12</v>
      </c>
      <c r="B22" s="35" t="s">
        <v>3</v>
      </c>
      <c r="C22" s="53"/>
      <c r="D22" s="77">
        <v>35.030958652496338</v>
      </c>
      <c r="E22" s="77">
        <v>9</v>
      </c>
      <c r="F22" s="105">
        <v>4.8654109239578247</v>
      </c>
      <c r="G22" s="74">
        <v>4</v>
      </c>
      <c r="H22" s="74">
        <v>1</v>
      </c>
      <c r="I22" s="112">
        <v>5</v>
      </c>
      <c r="J22" s="74">
        <v>0</v>
      </c>
      <c r="K22" s="74">
        <v>0</v>
      </c>
      <c r="L22" s="112">
        <v>0</v>
      </c>
      <c r="M22" s="74">
        <v>39.030958652496338</v>
      </c>
      <c r="N22" s="74">
        <v>10</v>
      </c>
      <c r="O22" s="120">
        <v>4.8788698315620422</v>
      </c>
      <c r="P22" s="87">
        <v>0</v>
      </c>
      <c r="Q22" s="87">
        <v>0</v>
      </c>
      <c r="R22" s="105">
        <v>0</v>
      </c>
      <c r="S22" s="74">
        <v>11.450000047683716</v>
      </c>
      <c r="T22" s="74">
        <v>3</v>
      </c>
      <c r="U22" s="112">
        <v>4.7708333532015486</v>
      </c>
      <c r="V22" s="74">
        <v>0</v>
      </c>
      <c r="W22" s="74">
        <v>0</v>
      </c>
      <c r="X22" s="112">
        <v>0</v>
      </c>
      <c r="Y22" s="74">
        <v>11.450000047683716</v>
      </c>
      <c r="Z22" s="74">
        <v>3</v>
      </c>
      <c r="AA22" s="120">
        <v>4.7708333532015486</v>
      </c>
      <c r="AB22" s="87">
        <v>35.030958652496338</v>
      </c>
      <c r="AC22" s="98">
        <v>9</v>
      </c>
      <c r="AD22" s="127">
        <v>4.8654109239578247</v>
      </c>
      <c r="AE22" s="74">
        <v>15.450000047683716</v>
      </c>
      <c r="AF22" s="74">
        <v>4</v>
      </c>
      <c r="AG22" s="112">
        <v>4.8281250149011612</v>
      </c>
      <c r="AH22" s="74">
        <v>0</v>
      </c>
      <c r="AI22" s="74">
        <v>0</v>
      </c>
      <c r="AJ22" s="112">
        <v>0</v>
      </c>
      <c r="AK22" s="74">
        <v>50.480958700180054</v>
      </c>
      <c r="AL22" s="74">
        <v>13</v>
      </c>
      <c r="AM22" s="120">
        <v>4.8539383365557747</v>
      </c>
      <c r="AN22" s="36"/>
    </row>
    <row r="23" spans="1:40" s="5" customFormat="1" ht="18" customHeight="1" x14ac:dyDescent="0.5">
      <c r="A23" s="51">
        <v>13</v>
      </c>
      <c r="B23" s="34" t="s">
        <v>4</v>
      </c>
      <c r="C23" s="52"/>
      <c r="D23" s="69">
        <v>0</v>
      </c>
      <c r="E23" s="69">
        <v>0</v>
      </c>
      <c r="F23" s="103">
        <v>0</v>
      </c>
      <c r="G23" s="70">
        <v>0</v>
      </c>
      <c r="H23" s="70">
        <v>0</v>
      </c>
      <c r="I23" s="110">
        <v>0</v>
      </c>
      <c r="J23" s="70">
        <v>0</v>
      </c>
      <c r="K23" s="70">
        <v>0</v>
      </c>
      <c r="L23" s="110">
        <v>0</v>
      </c>
      <c r="M23" s="70">
        <v>0</v>
      </c>
      <c r="N23" s="70">
        <v>0</v>
      </c>
      <c r="O23" s="118">
        <v>0</v>
      </c>
      <c r="P23" s="85">
        <v>6.5199999809265137</v>
      </c>
      <c r="Q23" s="85">
        <v>2</v>
      </c>
      <c r="R23" s="103">
        <v>4.074999988079071</v>
      </c>
      <c r="S23" s="70">
        <v>20</v>
      </c>
      <c r="T23" s="70">
        <v>5</v>
      </c>
      <c r="U23" s="110">
        <v>5</v>
      </c>
      <c r="V23" s="70">
        <v>0</v>
      </c>
      <c r="W23" s="70">
        <v>0</v>
      </c>
      <c r="X23" s="110">
        <v>0</v>
      </c>
      <c r="Y23" s="70">
        <v>13.259999990463257</v>
      </c>
      <c r="Z23" s="70">
        <v>3.5</v>
      </c>
      <c r="AA23" s="118">
        <v>4.7357142823083063</v>
      </c>
      <c r="AB23" s="85">
        <v>6.5199999809265137</v>
      </c>
      <c r="AC23" s="96">
        <v>2</v>
      </c>
      <c r="AD23" s="125">
        <v>4.074999988079071</v>
      </c>
      <c r="AE23" s="70">
        <v>20</v>
      </c>
      <c r="AF23" s="70">
        <v>5</v>
      </c>
      <c r="AG23" s="110">
        <v>5</v>
      </c>
      <c r="AH23" s="70">
        <v>0</v>
      </c>
      <c r="AI23" s="70">
        <v>0</v>
      </c>
      <c r="AJ23" s="110">
        <v>0</v>
      </c>
      <c r="AK23" s="70">
        <v>13.259999990463257</v>
      </c>
      <c r="AL23" s="70">
        <v>3.5</v>
      </c>
      <c r="AM23" s="118">
        <v>4.7357142823083063</v>
      </c>
      <c r="AN23" s="36"/>
    </row>
    <row r="24" spans="1:40" s="5" customFormat="1" ht="18" customHeight="1" x14ac:dyDescent="0.5">
      <c r="A24" s="51">
        <v>14</v>
      </c>
      <c r="B24" s="34" t="s">
        <v>22</v>
      </c>
      <c r="C24" s="52"/>
      <c r="D24" s="69">
        <v>46.231147289276123</v>
      </c>
      <c r="E24" s="69">
        <v>13</v>
      </c>
      <c r="F24" s="103">
        <v>4.4453026239688578</v>
      </c>
      <c r="G24" s="70">
        <v>14.379999876022339</v>
      </c>
      <c r="H24" s="70">
        <v>4</v>
      </c>
      <c r="I24" s="110">
        <v>4.4937499612569809</v>
      </c>
      <c r="J24" s="70">
        <v>79.349999904632568</v>
      </c>
      <c r="K24" s="70">
        <v>20</v>
      </c>
      <c r="L24" s="110">
        <v>4.9593749940395355</v>
      </c>
      <c r="M24" s="70">
        <v>139.96114706993103</v>
      </c>
      <c r="N24" s="70">
        <v>37</v>
      </c>
      <c r="O24" s="118">
        <v>4.7284171307409135</v>
      </c>
      <c r="P24" s="85">
        <v>17.720000267028809</v>
      </c>
      <c r="Q24" s="85">
        <v>5</v>
      </c>
      <c r="R24" s="103">
        <v>4.4300000667572021</v>
      </c>
      <c r="S24" s="70">
        <v>0</v>
      </c>
      <c r="T24" s="70">
        <v>0</v>
      </c>
      <c r="U24" s="110">
        <v>0</v>
      </c>
      <c r="V24" s="70">
        <v>0</v>
      </c>
      <c r="W24" s="70">
        <v>0</v>
      </c>
      <c r="X24" s="110">
        <v>0</v>
      </c>
      <c r="Y24" s="70">
        <v>17.720000267028809</v>
      </c>
      <c r="Z24" s="70">
        <v>5</v>
      </c>
      <c r="AA24" s="118">
        <v>4.4300000667572021</v>
      </c>
      <c r="AB24" s="85">
        <v>63.951147556304932</v>
      </c>
      <c r="AC24" s="96">
        <v>18</v>
      </c>
      <c r="AD24" s="125">
        <v>4.441051913632287</v>
      </c>
      <c r="AE24" s="70">
        <v>14.379999876022339</v>
      </c>
      <c r="AF24" s="70">
        <v>4</v>
      </c>
      <c r="AG24" s="110">
        <v>4.4937499612569809</v>
      </c>
      <c r="AH24" s="70">
        <v>79.349999904632568</v>
      </c>
      <c r="AI24" s="70">
        <v>20</v>
      </c>
      <c r="AJ24" s="110">
        <v>4.9593749940395355</v>
      </c>
      <c r="AK24" s="70">
        <v>157.68114733695984</v>
      </c>
      <c r="AL24" s="70">
        <v>42</v>
      </c>
      <c r="AM24" s="118">
        <v>4.6928912897904711</v>
      </c>
      <c r="AN24" s="36"/>
    </row>
    <row r="25" spans="1:40" s="5" customFormat="1" ht="18" customHeight="1" x14ac:dyDescent="0.5">
      <c r="A25" s="61">
        <v>15</v>
      </c>
      <c r="B25" s="35" t="s">
        <v>41</v>
      </c>
      <c r="C25" s="53"/>
      <c r="D25" s="77">
        <v>16</v>
      </c>
      <c r="E25" s="77">
        <v>4</v>
      </c>
      <c r="F25" s="106">
        <v>5</v>
      </c>
      <c r="G25" s="75">
        <v>44.440000295639038</v>
      </c>
      <c r="H25" s="75">
        <v>12</v>
      </c>
      <c r="I25" s="113">
        <v>4.6291666974623995</v>
      </c>
      <c r="J25" s="75">
        <v>0</v>
      </c>
      <c r="K25" s="75">
        <v>0</v>
      </c>
      <c r="L25" s="113">
        <v>0</v>
      </c>
      <c r="M25" s="75">
        <v>60.440000295639038</v>
      </c>
      <c r="N25" s="75">
        <v>16</v>
      </c>
      <c r="O25" s="121">
        <v>4.7218750230967999</v>
      </c>
      <c r="P25" s="88">
        <v>4</v>
      </c>
      <c r="Q25" s="88">
        <v>1</v>
      </c>
      <c r="R25" s="106">
        <v>5</v>
      </c>
      <c r="S25" s="75">
        <v>0</v>
      </c>
      <c r="T25" s="75">
        <v>0</v>
      </c>
      <c r="U25" s="113">
        <v>0</v>
      </c>
      <c r="V25" s="75">
        <v>0</v>
      </c>
      <c r="W25" s="75">
        <v>0</v>
      </c>
      <c r="X25" s="113">
        <v>0</v>
      </c>
      <c r="Y25" s="75">
        <v>4</v>
      </c>
      <c r="Z25" s="75">
        <v>1</v>
      </c>
      <c r="AA25" s="121">
        <v>5</v>
      </c>
      <c r="AB25" s="88">
        <v>20</v>
      </c>
      <c r="AC25" s="99">
        <v>5</v>
      </c>
      <c r="AD25" s="128">
        <v>5</v>
      </c>
      <c r="AE25" s="75">
        <v>44.440000295639038</v>
      </c>
      <c r="AF25" s="75">
        <v>12</v>
      </c>
      <c r="AG25" s="113">
        <v>4.6291666974623995</v>
      </c>
      <c r="AH25" s="75">
        <v>0</v>
      </c>
      <c r="AI25" s="75">
        <v>0</v>
      </c>
      <c r="AJ25" s="113">
        <v>0</v>
      </c>
      <c r="AK25" s="75">
        <v>64.440000295639038</v>
      </c>
      <c r="AL25" s="75">
        <v>17</v>
      </c>
      <c r="AM25" s="121">
        <v>4.7382353158558113</v>
      </c>
      <c r="AN25" s="36"/>
    </row>
    <row r="26" spans="1:40" s="5" customFormat="1" ht="18" customHeight="1" x14ac:dyDescent="0.5">
      <c r="A26" s="54" t="s">
        <v>23</v>
      </c>
      <c r="B26" s="37"/>
      <c r="C26" s="59"/>
      <c r="D26" s="76">
        <v>97.262105941772461</v>
      </c>
      <c r="E26" s="76">
        <v>26</v>
      </c>
      <c r="F26" s="104">
        <v>4.6760627856621371</v>
      </c>
      <c r="G26" s="72">
        <v>62.820000171661377</v>
      </c>
      <c r="H26" s="72">
        <v>17</v>
      </c>
      <c r="I26" s="111">
        <v>4.6191176596809838</v>
      </c>
      <c r="J26" s="72">
        <v>79.349999904632568</v>
      </c>
      <c r="K26" s="72">
        <v>20</v>
      </c>
      <c r="L26" s="111">
        <v>4.9593749940395355</v>
      </c>
      <c r="M26" s="72">
        <v>239.43210601806641</v>
      </c>
      <c r="N26" s="72">
        <v>63</v>
      </c>
      <c r="O26" s="119">
        <v>4.7506370241679843</v>
      </c>
      <c r="P26" s="86">
        <v>28.240000247955322</v>
      </c>
      <c r="Q26" s="86">
        <v>8</v>
      </c>
      <c r="R26" s="104">
        <v>4.4125000387430191</v>
      </c>
      <c r="S26" s="72">
        <v>31.450000047683716</v>
      </c>
      <c r="T26" s="72">
        <v>8</v>
      </c>
      <c r="U26" s="111">
        <v>4.9140625074505806</v>
      </c>
      <c r="V26" s="72">
        <v>0</v>
      </c>
      <c r="W26" s="72">
        <v>0</v>
      </c>
      <c r="X26" s="111">
        <v>0</v>
      </c>
      <c r="Y26" s="72">
        <v>46.430000305175781</v>
      </c>
      <c r="Z26" s="72">
        <v>12.5</v>
      </c>
      <c r="AA26" s="119">
        <v>4.6430000305175785</v>
      </c>
      <c r="AB26" s="86">
        <v>125.50210618972778</v>
      </c>
      <c r="AC26" s="97">
        <v>34</v>
      </c>
      <c r="AD26" s="126">
        <v>4.6140480216811683</v>
      </c>
      <c r="AE26" s="72">
        <v>94.270000219345093</v>
      </c>
      <c r="AF26" s="72">
        <v>25</v>
      </c>
      <c r="AG26" s="111">
        <v>4.7135000109672545</v>
      </c>
      <c r="AH26" s="72">
        <v>79.349999904632568</v>
      </c>
      <c r="AI26" s="72">
        <v>20</v>
      </c>
      <c r="AJ26" s="111">
        <v>4.9593749940395355</v>
      </c>
      <c r="AK26" s="72">
        <v>285.86210632324219</v>
      </c>
      <c r="AL26" s="72">
        <v>75.5</v>
      </c>
      <c r="AM26" s="119">
        <v>4.7328163298550034</v>
      </c>
      <c r="AN26" s="36"/>
    </row>
    <row r="27" spans="1:40" s="5" customFormat="1" ht="18" customHeight="1" x14ac:dyDescent="0.5">
      <c r="A27" s="51">
        <v>16</v>
      </c>
      <c r="B27" s="34" t="s">
        <v>32</v>
      </c>
      <c r="C27" s="57"/>
      <c r="D27" s="79">
        <v>12</v>
      </c>
      <c r="E27" s="79">
        <v>3</v>
      </c>
      <c r="F27" s="103">
        <v>5</v>
      </c>
      <c r="G27" s="70">
        <v>0</v>
      </c>
      <c r="H27" s="70">
        <v>0</v>
      </c>
      <c r="I27" s="110">
        <v>0</v>
      </c>
      <c r="J27" s="70">
        <v>0</v>
      </c>
      <c r="K27" s="70">
        <v>0</v>
      </c>
      <c r="L27" s="110">
        <v>0</v>
      </c>
      <c r="M27" s="70">
        <v>12</v>
      </c>
      <c r="N27" s="70">
        <v>3</v>
      </c>
      <c r="O27" s="118">
        <v>5</v>
      </c>
      <c r="P27" s="85">
        <v>0</v>
      </c>
      <c r="Q27" s="85">
        <v>0</v>
      </c>
      <c r="R27" s="103">
        <v>0</v>
      </c>
      <c r="S27" s="70">
        <v>0</v>
      </c>
      <c r="T27" s="70">
        <v>0</v>
      </c>
      <c r="U27" s="110">
        <v>0</v>
      </c>
      <c r="V27" s="70">
        <v>8</v>
      </c>
      <c r="W27" s="70">
        <v>2</v>
      </c>
      <c r="X27" s="110">
        <v>5</v>
      </c>
      <c r="Y27" s="70">
        <v>8</v>
      </c>
      <c r="Z27" s="70">
        <v>2</v>
      </c>
      <c r="AA27" s="118">
        <v>5</v>
      </c>
      <c r="AB27" s="85">
        <v>12</v>
      </c>
      <c r="AC27" s="96">
        <v>3</v>
      </c>
      <c r="AD27" s="125">
        <v>5</v>
      </c>
      <c r="AE27" s="70">
        <v>0</v>
      </c>
      <c r="AF27" s="70">
        <v>0</v>
      </c>
      <c r="AG27" s="110">
        <v>0</v>
      </c>
      <c r="AH27" s="70">
        <v>8</v>
      </c>
      <c r="AI27" s="70">
        <v>2</v>
      </c>
      <c r="AJ27" s="110">
        <v>5</v>
      </c>
      <c r="AK27" s="70">
        <v>20</v>
      </c>
      <c r="AL27" s="70">
        <v>5</v>
      </c>
      <c r="AM27" s="118">
        <v>5</v>
      </c>
      <c r="AN27" s="36"/>
    </row>
    <row r="28" spans="1:40" s="5" customFormat="1" ht="18" customHeight="1" x14ac:dyDescent="0.5">
      <c r="A28" s="51">
        <v>17</v>
      </c>
      <c r="B28" s="34" t="s">
        <v>6</v>
      </c>
      <c r="C28" s="57"/>
      <c r="D28" s="79">
        <v>145.62256550788879</v>
      </c>
      <c r="E28" s="79">
        <v>40</v>
      </c>
      <c r="F28" s="103">
        <v>4.5507051721215248</v>
      </c>
      <c r="G28" s="70">
        <v>178.30657315254211</v>
      </c>
      <c r="H28" s="70">
        <v>48</v>
      </c>
      <c r="I28" s="110">
        <v>4.6434003425141173</v>
      </c>
      <c r="J28" s="70">
        <v>82.198179960250854</v>
      </c>
      <c r="K28" s="70">
        <v>22</v>
      </c>
      <c r="L28" s="110">
        <v>4.6703511341051627</v>
      </c>
      <c r="M28" s="70">
        <v>406.12731862068176</v>
      </c>
      <c r="N28" s="70">
        <v>110</v>
      </c>
      <c r="O28" s="118">
        <v>4.6150831661441112</v>
      </c>
      <c r="P28" s="85">
        <v>0</v>
      </c>
      <c r="Q28" s="85">
        <v>0</v>
      </c>
      <c r="R28" s="103">
        <v>0</v>
      </c>
      <c r="S28" s="70">
        <v>0</v>
      </c>
      <c r="T28" s="70">
        <v>0</v>
      </c>
      <c r="U28" s="110">
        <v>0</v>
      </c>
      <c r="V28" s="70">
        <v>0</v>
      </c>
      <c r="W28" s="70">
        <v>0</v>
      </c>
      <c r="X28" s="110">
        <v>0</v>
      </c>
      <c r="Y28" s="70">
        <v>0</v>
      </c>
      <c r="Z28" s="70">
        <v>0</v>
      </c>
      <c r="AA28" s="118">
        <v>0</v>
      </c>
      <c r="AB28" s="85">
        <v>145.62256550788879</v>
      </c>
      <c r="AC28" s="96">
        <v>40</v>
      </c>
      <c r="AD28" s="125">
        <v>4.5507051721215248</v>
      </c>
      <c r="AE28" s="70">
        <v>178.30657315254211</v>
      </c>
      <c r="AF28" s="70">
        <v>48</v>
      </c>
      <c r="AG28" s="110">
        <v>4.6434003425141173</v>
      </c>
      <c r="AH28" s="70">
        <v>82.198179960250854</v>
      </c>
      <c r="AI28" s="70">
        <v>22</v>
      </c>
      <c r="AJ28" s="110">
        <v>4.6703511341051627</v>
      </c>
      <c r="AK28" s="70">
        <v>406.12731862068176</v>
      </c>
      <c r="AL28" s="70">
        <v>110</v>
      </c>
      <c r="AM28" s="118">
        <v>4.6150831661441112</v>
      </c>
      <c r="AN28" s="36"/>
    </row>
    <row r="29" spans="1:40" s="5" customFormat="1" ht="18" customHeight="1" x14ac:dyDescent="0.5">
      <c r="A29" s="51"/>
      <c r="B29" s="147" t="s">
        <v>42</v>
      </c>
      <c r="C29" s="57"/>
      <c r="D29" s="79">
        <v>36.150000095367432</v>
      </c>
      <c r="E29" s="79">
        <v>10</v>
      </c>
      <c r="F29" s="103">
        <v>4.518750011920929</v>
      </c>
      <c r="G29" s="70">
        <v>27.170000076293945</v>
      </c>
      <c r="H29" s="70">
        <v>7</v>
      </c>
      <c r="I29" s="110">
        <v>4.8517857279096335</v>
      </c>
      <c r="J29" s="70">
        <v>44.947894811630249</v>
      </c>
      <c r="K29" s="70">
        <v>12</v>
      </c>
      <c r="L29" s="110">
        <v>4.682072376211484</v>
      </c>
      <c r="M29" s="70">
        <v>108.26789498329163</v>
      </c>
      <c r="N29" s="70">
        <v>29</v>
      </c>
      <c r="O29" s="118">
        <v>4.6667196113487766</v>
      </c>
      <c r="P29" s="85">
        <v>0</v>
      </c>
      <c r="Q29" s="85">
        <v>0</v>
      </c>
      <c r="R29" s="103">
        <v>0</v>
      </c>
      <c r="S29" s="70">
        <v>0</v>
      </c>
      <c r="T29" s="70">
        <v>0</v>
      </c>
      <c r="U29" s="110">
        <v>0</v>
      </c>
      <c r="V29" s="70">
        <v>0</v>
      </c>
      <c r="W29" s="70">
        <v>0</v>
      </c>
      <c r="X29" s="110">
        <v>0</v>
      </c>
      <c r="Y29" s="70">
        <v>0</v>
      </c>
      <c r="Z29" s="70">
        <v>0</v>
      </c>
      <c r="AA29" s="118">
        <v>0</v>
      </c>
      <c r="AB29" s="85">
        <v>36.150000095367432</v>
      </c>
      <c r="AC29" s="96">
        <v>10</v>
      </c>
      <c r="AD29" s="125">
        <v>4.518750011920929</v>
      </c>
      <c r="AE29" s="70">
        <v>27.170000076293945</v>
      </c>
      <c r="AF29" s="70">
        <v>7</v>
      </c>
      <c r="AG29" s="110">
        <v>4.8517857279096335</v>
      </c>
      <c r="AH29" s="70">
        <v>44.947894811630249</v>
      </c>
      <c r="AI29" s="70">
        <v>12</v>
      </c>
      <c r="AJ29" s="110">
        <v>4.682072376211484</v>
      </c>
      <c r="AK29" s="70">
        <v>108.26789498329163</v>
      </c>
      <c r="AL29" s="70">
        <v>29</v>
      </c>
      <c r="AM29" s="118">
        <v>4.6667196113487766</v>
      </c>
      <c r="AN29" s="36"/>
    </row>
    <row r="30" spans="1:40" s="5" customFormat="1" ht="18" customHeight="1" x14ac:dyDescent="0.5">
      <c r="A30" s="51"/>
      <c r="B30" s="147" t="s">
        <v>43</v>
      </c>
      <c r="C30" s="57"/>
      <c r="D30" s="79">
        <v>29.650000333786011</v>
      </c>
      <c r="E30" s="79">
        <v>8</v>
      </c>
      <c r="F30" s="103">
        <v>4.6328125521540642</v>
      </c>
      <c r="G30" s="70">
        <v>17.690000057220459</v>
      </c>
      <c r="H30" s="70">
        <v>5</v>
      </c>
      <c r="I30" s="110">
        <v>4.4225000143051147</v>
      </c>
      <c r="J30" s="70">
        <v>14.230000019073486</v>
      </c>
      <c r="K30" s="70">
        <v>4</v>
      </c>
      <c r="L30" s="110">
        <v>4.4468750059604645</v>
      </c>
      <c r="M30" s="70">
        <v>61.570000410079956</v>
      </c>
      <c r="N30" s="70">
        <v>17</v>
      </c>
      <c r="O30" s="118">
        <v>4.5272059125058792</v>
      </c>
      <c r="P30" s="85">
        <v>0</v>
      </c>
      <c r="Q30" s="85">
        <v>0</v>
      </c>
      <c r="R30" s="103">
        <v>0</v>
      </c>
      <c r="S30" s="70">
        <v>0</v>
      </c>
      <c r="T30" s="70">
        <v>0</v>
      </c>
      <c r="U30" s="110">
        <v>0</v>
      </c>
      <c r="V30" s="70">
        <v>0</v>
      </c>
      <c r="W30" s="70">
        <v>0</v>
      </c>
      <c r="X30" s="110">
        <v>0</v>
      </c>
      <c r="Y30" s="70">
        <v>0</v>
      </c>
      <c r="Z30" s="70">
        <v>0</v>
      </c>
      <c r="AA30" s="118">
        <v>0</v>
      </c>
      <c r="AB30" s="85">
        <v>29.650000333786011</v>
      </c>
      <c r="AC30" s="96">
        <v>8</v>
      </c>
      <c r="AD30" s="125">
        <v>4.6328125521540642</v>
      </c>
      <c r="AE30" s="70">
        <v>17.690000057220459</v>
      </c>
      <c r="AF30" s="70">
        <v>5</v>
      </c>
      <c r="AG30" s="110">
        <v>4.4225000143051147</v>
      </c>
      <c r="AH30" s="70">
        <v>14.230000019073486</v>
      </c>
      <c r="AI30" s="70">
        <v>4</v>
      </c>
      <c r="AJ30" s="110">
        <v>4.4468750059604645</v>
      </c>
      <c r="AK30" s="70">
        <v>61.570000410079956</v>
      </c>
      <c r="AL30" s="70">
        <v>17</v>
      </c>
      <c r="AM30" s="118">
        <v>4.5272059125058792</v>
      </c>
      <c r="AN30" s="36"/>
    </row>
    <row r="31" spans="1:40" s="5" customFormat="1" ht="18" customHeight="1" thickBot="1" x14ac:dyDescent="0.55000000000000004">
      <c r="A31" s="165"/>
      <c r="B31" s="183" t="s">
        <v>44</v>
      </c>
      <c r="C31" s="166"/>
      <c r="D31" s="167">
        <v>79.822565078735352</v>
      </c>
      <c r="E31" s="167">
        <v>22</v>
      </c>
      <c r="F31" s="168">
        <v>4.5353730158372354</v>
      </c>
      <c r="G31" s="169">
        <v>133.44657301902771</v>
      </c>
      <c r="H31" s="169">
        <v>36</v>
      </c>
      <c r="I31" s="170">
        <v>4.6335615631606846</v>
      </c>
      <c r="J31" s="169">
        <v>23.020285129547119</v>
      </c>
      <c r="K31" s="169">
        <v>6</v>
      </c>
      <c r="L31" s="170">
        <v>4.7958927353223162</v>
      </c>
      <c r="M31" s="169">
        <v>236.28942322731018</v>
      </c>
      <c r="N31" s="169">
        <v>64</v>
      </c>
      <c r="O31" s="171">
        <v>4.615027797408402</v>
      </c>
      <c r="P31" s="172">
        <v>0</v>
      </c>
      <c r="Q31" s="172">
        <v>0</v>
      </c>
      <c r="R31" s="168">
        <v>0</v>
      </c>
      <c r="S31" s="169">
        <v>0</v>
      </c>
      <c r="T31" s="169">
        <v>0</v>
      </c>
      <c r="U31" s="170">
        <v>0</v>
      </c>
      <c r="V31" s="169">
        <v>0</v>
      </c>
      <c r="W31" s="169">
        <v>0</v>
      </c>
      <c r="X31" s="170">
        <v>0</v>
      </c>
      <c r="Y31" s="169">
        <v>0</v>
      </c>
      <c r="Z31" s="169">
        <v>0</v>
      </c>
      <c r="AA31" s="171">
        <v>0</v>
      </c>
      <c r="AB31" s="172">
        <v>79.822565078735352</v>
      </c>
      <c r="AC31" s="173">
        <v>22</v>
      </c>
      <c r="AD31" s="174">
        <v>4.5353730158372354</v>
      </c>
      <c r="AE31" s="169">
        <v>133.44657301902771</v>
      </c>
      <c r="AF31" s="169">
        <v>36</v>
      </c>
      <c r="AG31" s="170">
        <v>4.6335615631606846</v>
      </c>
      <c r="AH31" s="169">
        <v>23.020285129547119</v>
      </c>
      <c r="AI31" s="169">
        <v>6</v>
      </c>
      <c r="AJ31" s="170">
        <v>4.7958927353223162</v>
      </c>
      <c r="AK31" s="169">
        <v>236.28942322731018</v>
      </c>
      <c r="AL31" s="169">
        <v>64</v>
      </c>
      <c r="AM31" s="171">
        <v>4.615027797408402</v>
      </c>
      <c r="AN31" s="36"/>
    </row>
    <row r="32" spans="1:40" s="5" customFormat="1" ht="18" customHeight="1" x14ac:dyDescent="0.5">
      <c r="A32" s="184">
        <f>A28+1</f>
        <v>18</v>
      </c>
      <c r="B32" s="185" t="s">
        <v>10</v>
      </c>
      <c r="C32" s="186"/>
      <c r="D32" s="187">
        <v>13.909999847412109</v>
      </c>
      <c r="E32" s="187">
        <v>4</v>
      </c>
      <c r="F32" s="188">
        <v>4.3468749523162842</v>
      </c>
      <c r="G32" s="189">
        <v>0</v>
      </c>
      <c r="H32" s="189">
        <v>0</v>
      </c>
      <c r="I32" s="190">
        <v>0</v>
      </c>
      <c r="J32" s="189">
        <v>7.570000171661377</v>
      </c>
      <c r="K32" s="189">
        <v>2</v>
      </c>
      <c r="L32" s="190">
        <v>4.7312501072883606</v>
      </c>
      <c r="M32" s="189">
        <v>21.480000019073486</v>
      </c>
      <c r="N32" s="189">
        <v>6</v>
      </c>
      <c r="O32" s="191">
        <v>4.4750000039736433</v>
      </c>
      <c r="P32" s="192">
        <v>0</v>
      </c>
      <c r="Q32" s="192">
        <v>0</v>
      </c>
      <c r="R32" s="188">
        <v>0</v>
      </c>
      <c r="S32" s="189">
        <v>0</v>
      </c>
      <c r="T32" s="189">
        <v>0</v>
      </c>
      <c r="U32" s="190">
        <v>0</v>
      </c>
      <c r="V32" s="189">
        <v>8</v>
      </c>
      <c r="W32" s="189">
        <v>2</v>
      </c>
      <c r="X32" s="190">
        <v>5</v>
      </c>
      <c r="Y32" s="189">
        <v>8</v>
      </c>
      <c r="Z32" s="189">
        <v>2</v>
      </c>
      <c r="AA32" s="191">
        <v>5</v>
      </c>
      <c r="AB32" s="192">
        <v>13.909999847412109</v>
      </c>
      <c r="AC32" s="193">
        <v>4</v>
      </c>
      <c r="AD32" s="194">
        <v>4.3468749523162842</v>
      </c>
      <c r="AE32" s="189">
        <v>0</v>
      </c>
      <c r="AF32" s="189">
        <v>0</v>
      </c>
      <c r="AG32" s="190">
        <v>0</v>
      </c>
      <c r="AH32" s="189">
        <v>15.570000171661377</v>
      </c>
      <c r="AI32" s="189">
        <v>4</v>
      </c>
      <c r="AJ32" s="190">
        <v>4.8656250536441803</v>
      </c>
      <c r="AK32" s="189">
        <v>29.480000019073486</v>
      </c>
      <c r="AL32" s="189">
        <v>8</v>
      </c>
      <c r="AM32" s="191">
        <v>4.6062500029802322</v>
      </c>
      <c r="AN32" s="36"/>
    </row>
    <row r="33" spans="1:40" s="5" customFormat="1" ht="18" customHeight="1" x14ac:dyDescent="0.5">
      <c r="A33" s="51">
        <f>A32+1</f>
        <v>19</v>
      </c>
      <c r="B33" s="147" t="s">
        <v>8</v>
      </c>
      <c r="C33" s="57"/>
      <c r="D33" s="79">
        <v>104.43999934196472</v>
      </c>
      <c r="E33" s="79">
        <v>27</v>
      </c>
      <c r="F33" s="103">
        <v>4.8351851547205884</v>
      </c>
      <c r="G33" s="70">
        <v>59.78000020980835</v>
      </c>
      <c r="H33" s="70">
        <v>15</v>
      </c>
      <c r="I33" s="110">
        <v>4.9816666841506958</v>
      </c>
      <c r="J33" s="70">
        <v>44</v>
      </c>
      <c r="K33" s="70">
        <v>11</v>
      </c>
      <c r="L33" s="110">
        <v>5</v>
      </c>
      <c r="M33" s="70">
        <v>208.21999955177307</v>
      </c>
      <c r="N33" s="70">
        <v>53</v>
      </c>
      <c r="O33" s="118">
        <v>4.9108490460323839</v>
      </c>
      <c r="P33" s="85">
        <v>0</v>
      </c>
      <c r="Q33" s="85">
        <v>0</v>
      </c>
      <c r="R33" s="103">
        <v>0</v>
      </c>
      <c r="S33" s="70">
        <v>0</v>
      </c>
      <c r="T33" s="70">
        <v>0</v>
      </c>
      <c r="U33" s="110">
        <v>0</v>
      </c>
      <c r="V33" s="70">
        <v>0</v>
      </c>
      <c r="W33" s="70">
        <v>0</v>
      </c>
      <c r="X33" s="110">
        <v>0</v>
      </c>
      <c r="Y33" s="70">
        <v>0</v>
      </c>
      <c r="Z33" s="70">
        <v>0</v>
      </c>
      <c r="AA33" s="118">
        <v>0</v>
      </c>
      <c r="AB33" s="85">
        <v>104.43999934196472</v>
      </c>
      <c r="AC33" s="96">
        <v>27</v>
      </c>
      <c r="AD33" s="125">
        <v>4.8351851547205884</v>
      </c>
      <c r="AE33" s="70">
        <v>59.78000020980835</v>
      </c>
      <c r="AF33" s="70">
        <v>15</v>
      </c>
      <c r="AG33" s="110">
        <v>4.9816666841506958</v>
      </c>
      <c r="AH33" s="70">
        <v>44</v>
      </c>
      <c r="AI33" s="70">
        <v>11</v>
      </c>
      <c r="AJ33" s="110">
        <v>5</v>
      </c>
      <c r="AK33" s="70">
        <v>208.21999955177307</v>
      </c>
      <c r="AL33" s="70">
        <v>53</v>
      </c>
      <c r="AM33" s="118">
        <v>4.9108490460323839</v>
      </c>
      <c r="AN33" s="36"/>
    </row>
    <row r="34" spans="1:40" s="5" customFormat="1" ht="18" customHeight="1" x14ac:dyDescent="0.5">
      <c r="A34" s="142">
        <f>A33+1</f>
        <v>20</v>
      </c>
      <c r="B34" s="195" t="s">
        <v>11</v>
      </c>
      <c r="C34" s="139"/>
      <c r="D34" s="140">
        <v>184.96294450759888</v>
      </c>
      <c r="E34" s="140">
        <v>50</v>
      </c>
      <c r="F34" s="106">
        <v>4.6240736126899717</v>
      </c>
      <c r="G34" s="75">
        <v>67.695640802383423</v>
      </c>
      <c r="H34" s="75">
        <v>21</v>
      </c>
      <c r="I34" s="113">
        <v>4.0295024287132994</v>
      </c>
      <c r="J34" s="75">
        <v>137.48999929428101</v>
      </c>
      <c r="K34" s="75">
        <v>37</v>
      </c>
      <c r="L34" s="113">
        <v>4.6449324085905745</v>
      </c>
      <c r="M34" s="75">
        <v>390.14858460426331</v>
      </c>
      <c r="N34" s="75">
        <v>108</v>
      </c>
      <c r="O34" s="121">
        <v>4.5156086181048991</v>
      </c>
      <c r="P34" s="88">
        <v>0</v>
      </c>
      <c r="Q34" s="88">
        <v>0</v>
      </c>
      <c r="R34" s="106">
        <v>0</v>
      </c>
      <c r="S34" s="75">
        <v>0</v>
      </c>
      <c r="T34" s="75">
        <v>0</v>
      </c>
      <c r="U34" s="113">
        <v>0</v>
      </c>
      <c r="V34" s="75">
        <v>0</v>
      </c>
      <c r="W34" s="75">
        <v>0</v>
      </c>
      <c r="X34" s="113">
        <v>0</v>
      </c>
      <c r="Y34" s="75">
        <v>0</v>
      </c>
      <c r="Z34" s="75">
        <v>0</v>
      </c>
      <c r="AA34" s="121">
        <v>0</v>
      </c>
      <c r="AB34" s="88">
        <v>184.96294450759888</v>
      </c>
      <c r="AC34" s="99">
        <v>50</v>
      </c>
      <c r="AD34" s="128">
        <v>4.6240736126899717</v>
      </c>
      <c r="AE34" s="75">
        <v>67.695640802383423</v>
      </c>
      <c r="AF34" s="75">
        <v>21</v>
      </c>
      <c r="AG34" s="113">
        <v>4.0295024287132994</v>
      </c>
      <c r="AH34" s="75">
        <v>137.48999929428101</v>
      </c>
      <c r="AI34" s="75">
        <v>37</v>
      </c>
      <c r="AJ34" s="113">
        <v>4.6449324085905745</v>
      </c>
      <c r="AK34" s="75">
        <v>390.14858460426331</v>
      </c>
      <c r="AL34" s="75">
        <v>108</v>
      </c>
      <c r="AM34" s="121">
        <v>4.5156086181048991</v>
      </c>
      <c r="AN34" s="36"/>
    </row>
    <row r="35" spans="1:40" s="5" customFormat="1" ht="18" customHeight="1" x14ac:dyDescent="0.5">
      <c r="A35" s="61"/>
      <c r="B35" s="196" t="s">
        <v>45</v>
      </c>
      <c r="C35" s="58"/>
      <c r="D35" s="73">
        <v>19.349999904632568</v>
      </c>
      <c r="E35" s="73">
        <v>5</v>
      </c>
      <c r="F35" s="131">
        <v>4.8374999761581421</v>
      </c>
      <c r="G35" s="132">
        <v>19.019999980926514</v>
      </c>
      <c r="H35" s="132">
        <v>6</v>
      </c>
      <c r="I35" s="133">
        <v>3.9624999960263567</v>
      </c>
      <c r="J35" s="132">
        <v>22.870000123977661</v>
      </c>
      <c r="K35" s="132">
        <v>6</v>
      </c>
      <c r="L35" s="133">
        <v>4.764583359162013</v>
      </c>
      <c r="M35" s="132">
        <v>61.240000009536743</v>
      </c>
      <c r="N35" s="132">
        <v>17</v>
      </c>
      <c r="O35" s="134">
        <v>4.5029411771718193</v>
      </c>
      <c r="P35" s="135">
        <v>0</v>
      </c>
      <c r="Q35" s="135">
        <v>0</v>
      </c>
      <c r="R35" s="131">
        <v>0</v>
      </c>
      <c r="S35" s="132">
        <v>0</v>
      </c>
      <c r="T35" s="132">
        <v>0</v>
      </c>
      <c r="U35" s="133">
        <v>0</v>
      </c>
      <c r="V35" s="132">
        <v>0</v>
      </c>
      <c r="W35" s="132">
        <v>0</v>
      </c>
      <c r="X35" s="133">
        <v>0</v>
      </c>
      <c r="Y35" s="132">
        <v>0</v>
      </c>
      <c r="Z35" s="132">
        <v>0</v>
      </c>
      <c r="AA35" s="134">
        <v>0</v>
      </c>
      <c r="AB35" s="135">
        <v>19.349999904632568</v>
      </c>
      <c r="AC35" s="136">
        <v>5</v>
      </c>
      <c r="AD35" s="137">
        <v>4.8374999761581421</v>
      </c>
      <c r="AE35" s="132">
        <v>19.019999980926514</v>
      </c>
      <c r="AF35" s="132">
        <v>6</v>
      </c>
      <c r="AG35" s="133">
        <v>3.9624999960263567</v>
      </c>
      <c r="AH35" s="132">
        <v>22.870000123977661</v>
      </c>
      <c r="AI35" s="132">
        <v>6</v>
      </c>
      <c r="AJ35" s="133">
        <v>4.764583359162013</v>
      </c>
      <c r="AK35" s="132">
        <v>61.240000009536743</v>
      </c>
      <c r="AL35" s="132">
        <v>17</v>
      </c>
      <c r="AM35" s="134">
        <v>4.5029411771718193</v>
      </c>
      <c r="AN35" s="36"/>
    </row>
    <row r="36" spans="1:40" s="5" customFormat="1" ht="18" customHeight="1" x14ac:dyDescent="0.5">
      <c r="A36" s="143"/>
      <c r="B36" s="146" t="s">
        <v>46</v>
      </c>
      <c r="C36" s="144"/>
      <c r="D36" s="145">
        <v>165.61294460296631</v>
      </c>
      <c r="E36" s="145">
        <v>45</v>
      </c>
      <c r="F36" s="105">
        <v>4.6003595723046198</v>
      </c>
      <c r="G36" s="74">
        <v>48.675640821456909</v>
      </c>
      <c r="H36" s="74">
        <v>15</v>
      </c>
      <c r="I36" s="112">
        <v>4.0563034017880755</v>
      </c>
      <c r="J36" s="74">
        <v>114.61999917030334</v>
      </c>
      <c r="K36" s="74">
        <v>31</v>
      </c>
      <c r="L36" s="112">
        <v>4.621774160092877</v>
      </c>
      <c r="M36" s="74">
        <v>328.90858459472656</v>
      </c>
      <c r="N36" s="74">
        <v>91</v>
      </c>
      <c r="O36" s="120">
        <v>4.5179750631143758</v>
      </c>
      <c r="P36" s="87">
        <v>0</v>
      </c>
      <c r="Q36" s="87">
        <v>0</v>
      </c>
      <c r="R36" s="105">
        <v>0</v>
      </c>
      <c r="S36" s="74">
        <v>0</v>
      </c>
      <c r="T36" s="74">
        <v>0</v>
      </c>
      <c r="U36" s="112">
        <v>0</v>
      </c>
      <c r="V36" s="74">
        <v>0</v>
      </c>
      <c r="W36" s="74">
        <v>0</v>
      </c>
      <c r="X36" s="112">
        <v>0</v>
      </c>
      <c r="Y36" s="74">
        <v>0</v>
      </c>
      <c r="Z36" s="74">
        <v>0</v>
      </c>
      <c r="AA36" s="120">
        <v>0</v>
      </c>
      <c r="AB36" s="87">
        <v>165.61294460296631</v>
      </c>
      <c r="AC36" s="98">
        <v>45</v>
      </c>
      <c r="AD36" s="127">
        <v>4.6003595723046198</v>
      </c>
      <c r="AE36" s="74">
        <v>48.675640821456909</v>
      </c>
      <c r="AF36" s="74">
        <v>15</v>
      </c>
      <c r="AG36" s="112">
        <v>4.0563034017880755</v>
      </c>
      <c r="AH36" s="74">
        <v>114.61999917030334</v>
      </c>
      <c r="AI36" s="74">
        <v>31</v>
      </c>
      <c r="AJ36" s="112">
        <v>4.621774160092877</v>
      </c>
      <c r="AK36" s="74">
        <v>328.90858459472656</v>
      </c>
      <c r="AL36" s="74">
        <v>91</v>
      </c>
      <c r="AM36" s="120">
        <v>4.5179750631143758</v>
      </c>
      <c r="AN36" s="36"/>
    </row>
    <row r="37" spans="1:40" s="5" customFormat="1" ht="18" customHeight="1" x14ac:dyDescent="0.5">
      <c r="A37" s="51">
        <f>A34+1</f>
        <v>21</v>
      </c>
      <c r="B37" s="34" t="s">
        <v>5</v>
      </c>
      <c r="C37" s="57"/>
      <c r="D37" s="79">
        <v>0</v>
      </c>
      <c r="E37" s="79">
        <v>0</v>
      </c>
      <c r="F37" s="103">
        <v>0</v>
      </c>
      <c r="G37" s="70">
        <v>6.9200000762939453</v>
      </c>
      <c r="H37" s="70">
        <v>2</v>
      </c>
      <c r="I37" s="110">
        <v>4.3250000476837158</v>
      </c>
      <c r="J37" s="70">
        <v>21.299999713897705</v>
      </c>
      <c r="K37" s="70">
        <v>6</v>
      </c>
      <c r="L37" s="110">
        <v>4.4374999403953552</v>
      </c>
      <c r="M37" s="70">
        <v>28.21999979019165</v>
      </c>
      <c r="N37" s="70">
        <v>8</v>
      </c>
      <c r="O37" s="118">
        <v>4.4093749672174454</v>
      </c>
      <c r="P37" s="85">
        <v>0</v>
      </c>
      <c r="Q37" s="85">
        <v>0</v>
      </c>
      <c r="R37" s="103">
        <v>0</v>
      </c>
      <c r="S37" s="70">
        <v>0</v>
      </c>
      <c r="T37" s="70">
        <v>0</v>
      </c>
      <c r="U37" s="110">
        <v>0</v>
      </c>
      <c r="V37" s="70">
        <v>0</v>
      </c>
      <c r="W37" s="70">
        <v>0</v>
      </c>
      <c r="X37" s="110">
        <v>0</v>
      </c>
      <c r="Y37" s="70">
        <v>0</v>
      </c>
      <c r="Z37" s="70">
        <v>0</v>
      </c>
      <c r="AA37" s="118">
        <v>0</v>
      </c>
      <c r="AB37" s="85">
        <v>0</v>
      </c>
      <c r="AC37" s="96">
        <v>0</v>
      </c>
      <c r="AD37" s="125">
        <v>0</v>
      </c>
      <c r="AE37" s="70">
        <v>6.9200000762939453</v>
      </c>
      <c r="AF37" s="70">
        <v>2</v>
      </c>
      <c r="AG37" s="110">
        <v>4.3250000476837158</v>
      </c>
      <c r="AH37" s="70">
        <v>21.299999713897705</v>
      </c>
      <c r="AI37" s="70">
        <v>6</v>
      </c>
      <c r="AJ37" s="110">
        <v>4.4374999403953552</v>
      </c>
      <c r="AK37" s="70">
        <v>28.21999979019165</v>
      </c>
      <c r="AL37" s="70">
        <v>8</v>
      </c>
      <c r="AM37" s="118">
        <v>4.4093749672174454</v>
      </c>
      <c r="AN37" s="36"/>
    </row>
    <row r="38" spans="1:40" s="5" customFormat="1" ht="18" customHeight="1" x14ac:dyDescent="0.5">
      <c r="A38" s="51">
        <f>A37+1</f>
        <v>22</v>
      </c>
      <c r="B38" s="34" t="s">
        <v>12</v>
      </c>
      <c r="C38" s="57"/>
      <c r="D38" s="79">
        <v>24</v>
      </c>
      <c r="E38" s="79">
        <v>6</v>
      </c>
      <c r="F38" s="103">
        <v>5</v>
      </c>
      <c r="G38" s="70">
        <v>4</v>
      </c>
      <c r="H38" s="70">
        <v>1</v>
      </c>
      <c r="I38" s="110">
        <v>5</v>
      </c>
      <c r="J38" s="70">
        <v>19.211428880691528</v>
      </c>
      <c r="K38" s="70">
        <v>7</v>
      </c>
      <c r="L38" s="110">
        <v>3.4306123001234874</v>
      </c>
      <c r="M38" s="70">
        <v>47.211428880691528</v>
      </c>
      <c r="N38" s="70">
        <v>14</v>
      </c>
      <c r="O38" s="118">
        <v>4.2153061500617435</v>
      </c>
      <c r="P38" s="85">
        <v>0</v>
      </c>
      <c r="Q38" s="85">
        <v>0</v>
      </c>
      <c r="R38" s="103">
        <v>0</v>
      </c>
      <c r="S38" s="70">
        <v>0</v>
      </c>
      <c r="T38" s="70">
        <v>0</v>
      </c>
      <c r="U38" s="110">
        <v>0</v>
      </c>
      <c r="V38" s="70">
        <v>0</v>
      </c>
      <c r="W38" s="70">
        <v>0</v>
      </c>
      <c r="X38" s="110">
        <v>0</v>
      </c>
      <c r="Y38" s="70">
        <v>0</v>
      </c>
      <c r="Z38" s="70">
        <v>0</v>
      </c>
      <c r="AA38" s="118">
        <v>0</v>
      </c>
      <c r="AB38" s="85">
        <v>24</v>
      </c>
      <c r="AC38" s="96">
        <v>6</v>
      </c>
      <c r="AD38" s="125">
        <v>5</v>
      </c>
      <c r="AE38" s="70">
        <v>4</v>
      </c>
      <c r="AF38" s="70">
        <v>1</v>
      </c>
      <c r="AG38" s="110">
        <v>5</v>
      </c>
      <c r="AH38" s="70">
        <v>19.211428880691528</v>
      </c>
      <c r="AI38" s="70">
        <v>7</v>
      </c>
      <c r="AJ38" s="110">
        <v>3.4306123001234874</v>
      </c>
      <c r="AK38" s="70">
        <v>47.211428880691528</v>
      </c>
      <c r="AL38" s="70">
        <v>14</v>
      </c>
      <c r="AM38" s="118">
        <v>4.2153061500617435</v>
      </c>
      <c r="AN38" s="36"/>
    </row>
    <row r="39" spans="1:40" s="5" customFormat="1" ht="18" customHeight="1" x14ac:dyDescent="0.5">
      <c r="A39" s="51">
        <f t="shared" ref="A39:A42" si="1">A38+1</f>
        <v>23</v>
      </c>
      <c r="B39" s="34" t="s">
        <v>53</v>
      </c>
      <c r="C39" s="57"/>
      <c r="D39" s="79">
        <v>0</v>
      </c>
      <c r="E39" s="79">
        <v>0</v>
      </c>
      <c r="F39" s="103">
        <v>0</v>
      </c>
      <c r="G39" s="70">
        <v>0</v>
      </c>
      <c r="H39" s="70">
        <v>0</v>
      </c>
      <c r="I39" s="110">
        <v>0</v>
      </c>
      <c r="J39" s="70">
        <v>7.5300002098083496</v>
      </c>
      <c r="K39" s="70">
        <v>2</v>
      </c>
      <c r="L39" s="110">
        <v>4.7062501311302185</v>
      </c>
      <c r="M39" s="70">
        <v>7.5300002098083496</v>
      </c>
      <c r="N39" s="70">
        <v>2</v>
      </c>
      <c r="O39" s="118">
        <v>4.7062501311302185</v>
      </c>
      <c r="P39" s="85">
        <v>4</v>
      </c>
      <c r="Q39" s="85">
        <v>1</v>
      </c>
      <c r="R39" s="103">
        <v>5</v>
      </c>
      <c r="S39" s="70">
        <v>0</v>
      </c>
      <c r="T39" s="70">
        <v>0</v>
      </c>
      <c r="U39" s="110">
        <v>0</v>
      </c>
      <c r="V39" s="70">
        <v>16</v>
      </c>
      <c r="W39" s="70">
        <v>4</v>
      </c>
      <c r="X39" s="110">
        <v>5</v>
      </c>
      <c r="Y39" s="70">
        <v>10</v>
      </c>
      <c r="Z39" s="70">
        <v>2.5</v>
      </c>
      <c r="AA39" s="118">
        <v>5</v>
      </c>
      <c r="AB39" s="85">
        <v>4</v>
      </c>
      <c r="AC39" s="96">
        <v>1</v>
      </c>
      <c r="AD39" s="125">
        <v>5</v>
      </c>
      <c r="AE39" s="70">
        <v>0</v>
      </c>
      <c r="AF39" s="70">
        <v>0</v>
      </c>
      <c r="AG39" s="110">
        <v>0</v>
      </c>
      <c r="AH39" s="70">
        <v>23.53000020980835</v>
      </c>
      <c r="AI39" s="70">
        <v>6</v>
      </c>
      <c r="AJ39" s="110">
        <v>4.9020833770434065</v>
      </c>
      <c r="AK39" s="70">
        <v>17.53000020980835</v>
      </c>
      <c r="AL39" s="70">
        <v>4.5</v>
      </c>
      <c r="AM39" s="118">
        <v>4.8694445027245417</v>
      </c>
      <c r="AN39" s="36"/>
    </row>
    <row r="40" spans="1:40" s="5" customFormat="1" ht="18" customHeight="1" x14ac:dyDescent="0.5">
      <c r="A40" s="51">
        <f t="shared" si="1"/>
        <v>24</v>
      </c>
      <c r="B40" s="34" t="s">
        <v>13</v>
      </c>
      <c r="C40" s="57"/>
      <c r="D40" s="79">
        <v>16</v>
      </c>
      <c r="E40" s="79">
        <v>4</v>
      </c>
      <c r="F40" s="103">
        <v>5</v>
      </c>
      <c r="G40" s="70">
        <v>0</v>
      </c>
      <c r="H40" s="70">
        <v>0</v>
      </c>
      <c r="I40" s="110">
        <v>0</v>
      </c>
      <c r="J40" s="70">
        <v>24.550000190734863</v>
      </c>
      <c r="K40" s="70">
        <v>7</v>
      </c>
      <c r="L40" s="110">
        <v>4.3839286054883688</v>
      </c>
      <c r="M40" s="70">
        <v>40.550000190734863</v>
      </c>
      <c r="N40" s="70">
        <v>11</v>
      </c>
      <c r="O40" s="118">
        <v>4.6079545671289619</v>
      </c>
      <c r="P40" s="85">
        <v>24</v>
      </c>
      <c r="Q40" s="85">
        <v>6</v>
      </c>
      <c r="R40" s="103">
        <v>5</v>
      </c>
      <c r="S40" s="70">
        <v>0</v>
      </c>
      <c r="T40" s="70">
        <v>0</v>
      </c>
      <c r="U40" s="110">
        <v>0</v>
      </c>
      <c r="V40" s="70">
        <v>11.559999942779541</v>
      </c>
      <c r="W40" s="70">
        <v>3</v>
      </c>
      <c r="X40" s="110">
        <v>4.8166666428248091</v>
      </c>
      <c r="Y40" s="70">
        <v>17.779999971389771</v>
      </c>
      <c r="Z40" s="70">
        <v>4.5</v>
      </c>
      <c r="AA40" s="118">
        <v>4.9388888809416027</v>
      </c>
      <c r="AB40" s="85">
        <v>40</v>
      </c>
      <c r="AC40" s="96">
        <v>10</v>
      </c>
      <c r="AD40" s="125">
        <v>5</v>
      </c>
      <c r="AE40" s="70">
        <v>0</v>
      </c>
      <c r="AF40" s="70">
        <v>0</v>
      </c>
      <c r="AG40" s="110">
        <v>0</v>
      </c>
      <c r="AH40" s="70">
        <v>36.110000133514404</v>
      </c>
      <c r="AI40" s="70">
        <v>10</v>
      </c>
      <c r="AJ40" s="110">
        <v>4.5137500166893005</v>
      </c>
      <c r="AK40" s="70">
        <v>58.330000162124634</v>
      </c>
      <c r="AL40" s="70">
        <v>15.5</v>
      </c>
      <c r="AM40" s="118">
        <v>4.7040322711390834</v>
      </c>
      <c r="AN40" s="36"/>
    </row>
    <row r="41" spans="1:40" s="5" customFormat="1" ht="18" customHeight="1" x14ac:dyDescent="0.5">
      <c r="A41" s="143">
        <f t="shared" si="1"/>
        <v>25</v>
      </c>
      <c r="B41" s="148" t="s">
        <v>7</v>
      </c>
      <c r="C41" s="144"/>
      <c r="D41" s="145">
        <v>6</v>
      </c>
      <c r="E41" s="145">
        <v>2</v>
      </c>
      <c r="F41" s="105">
        <v>3.75</v>
      </c>
      <c r="G41" s="74">
        <v>0</v>
      </c>
      <c r="H41" s="74">
        <v>0</v>
      </c>
      <c r="I41" s="112">
        <v>0</v>
      </c>
      <c r="J41" s="74">
        <v>0</v>
      </c>
      <c r="K41" s="74">
        <v>0</v>
      </c>
      <c r="L41" s="112">
        <v>0</v>
      </c>
      <c r="M41" s="74">
        <v>6</v>
      </c>
      <c r="N41" s="74">
        <v>2</v>
      </c>
      <c r="O41" s="120">
        <v>3.75</v>
      </c>
      <c r="P41" s="87">
        <v>2.190000057220459</v>
      </c>
      <c r="Q41" s="87">
        <v>1</v>
      </c>
      <c r="R41" s="105">
        <v>2.7375000715255737</v>
      </c>
      <c r="S41" s="74">
        <v>0</v>
      </c>
      <c r="T41" s="74">
        <v>0</v>
      </c>
      <c r="U41" s="112">
        <v>0</v>
      </c>
      <c r="V41" s="74">
        <v>0</v>
      </c>
      <c r="W41" s="74">
        <v>0</v>
      </c>
      <c r="X41" s="112">
        <v>0</v>
      </c>
      <c r="Y41" s="74">
        <v>2.190000057220459</v>
      </c>
      <c r="Z41" s="74">
        <v>1</v>
      </c>
      <c r="AA41" s="120">
        <v>2.7375000715255737</v>
      </c>
      <c r="AB41" s="87">
        <v>8.190000057220459</v>
      </c>
      <c r="AC41" s="98">
        <v>3</v>
      </c>
      <c r="AD41" s="127">
        <v>3.4125000238418579</v>
      </c>
      <c r="AE41" s="74">
        <v>0</v>
      </c>
      <c r="AF41" s="74">
        <v>0</v>
      </c>
      <c r="AG41" s="112">
        <v>0</v>
      </c>
      <c r="AH41" s="74">
        <v>0</v>
      </c>
      <c r="AI41" s="74">
        <v>0</v>
      </c>
      <c r="AJ41" s="112">
        <v>0</v>
      </c>
      <c r="AK41" s="74">
        <v>8.190000057220459</v>
      </c>
      <c r="AL41" s="74">
        <v>3</v>
      </c>
      <c r="AM41" s="120">
        <v>3.4125000238418579</v>
      </c>
      <c r="AN41" s="36"/>
    </row>
    <row r="42" spans="1:40" s="5" customFormat="1" ht="18" customHeight="1" x14ac:dyDescent="0.5">
      <c r="A42" s="51">
        <f t="shared" si="1"/>
        <v>26</v>
      </c>
      <c r="B42" s="147" t="s">
        <v>9</v>
      </c>
      <c r="C42" s="62"/>
      <c r="D42" s="78">
        <v>20</v>
      </c>
      <c r="E42" s="78">
        <v>5</v>
      </c>
      <c r="F42" s="105">
        <v>5</v>
      </c>
      <c r="G42" s="74">
        <v>4</v>
      </c>
      <c r="H42" s="74">
        <v>1</v>
      </c>
      <c r="I42" s="112">
        <v>5</v>
      </c>
      <c r="J42" s="74">
        <v>0</v>
      </c>
      <c r="K42" s="74">
        <v>0</v>
      </c>
      <c r="L42" s="112">
        <v>0</v>
      </c>
      <c r="M42" s="74">
        <v>24</v>
      </c>
      <c r="N42" s="74">
        <v>6</v>
      </c>
      <c r="O42" s="120">
        <v>5</v>
      </c>
      <c r="P42" s="87">
        <v>8</v>
      </c>
      <c r="Q42" s="87">
        <v>2</v>
      </c>
      <c r="R42" s="105">
        <v>5</v>
      </c>
      <c r="S42" s="74">
        <v>28</v>
      </c>
      <c r="T42" s="74">
        <v>7</v>
      </c>
      <c r="U42" s="112">
        <v>5</v>
      </c>
      <c r="V42" s="74">
        <v>12</v>
      </c>
      <c r="W42" s="74">
        <v>3</v>
      </c>
      <c r="X42" s="112">
        <v>5</v>
      </c>
      <c r="Y42" s="74">
        <v>16</v>
      </c>
      <c r="Z42" s="74">
        <v>4</v>
      </c>
      <c r="AA42" s="120">
        <v>5</v>
      </c>
      <c r="AB42" s="87">
        <v>28</v>
      </c>
      <c r="AC42" s="98">
        <v>7</v>
      </c>
      <c r="AD42" s="127">
        <v>5</v>
      </c>
      <c r="AE42" s="74">
        <v>32</v>
      </c>
      <c r="AF42" s="74">
        <v>8</v>
      </c>
      <c r="AG42" s="112">
        <v>5</v>
      </c>
      <c r="AH42" s="74">
        <v>12</v>
      </c>
      <c r="AI42" s="74">
        <v>3</v>
      </c>
      <c r="AJ42" s="112">
        <v>5</v>
      </c>
      <c r="AK42" s="74">
        <v>40</v>
      </c>
      <c r="AL42" s="74">
        <v>10</v>
      </c>
      <c r="AM42" s="120">
        <v>5</v>
      </c>
      <c r="AN42" s="36"/>
    </row>
    <row r="43" spans="1:40" s="5" customFormat="1" ht="18" customHeight="1" x14ac:dyDescent="0.5">
      <c r="A43" s="51">
        <f>A42+1</f>
        <v>27</v>
      </c>
      <c r="B43" s="34" t="s">
        <v>36</v>
      </c>
      <c r="C43" s="57"/>
      <c r="D43" s="79">
        <v>8</v>
      </c>
      <c r="E43" s="79">
        <v>2</v>
      </c>
      <c r="F43" s="103">
        <v>5</v>
      </c>
      <c r="G43" s="70">
        <v>16</v>
      </c>
      <c r="H43" s="70">
        <v>4</v>
      </c>
      <c r="I43" s="110">
        <v>5</v>
      </c>
      <c r="J43" s="70">
        <v>4</v>
      </c>
      <c r="K43" s="70">
        <v>1</v>
      </c>
      <c r="L43" s="110">
        <v>5</v>
      </c>
      <c r="M43" s="70">
        <v>28</v>
      </c>
      <c r="N43" s="70">
        <v>7</v>
      </c>
      <c r="O43" s="118">
        <v>5</v>
      </c>
      <c r="P43" s="85">
        <v>4</v>
      </c>
      <c r="Q43" s="85">
        <v>1</v>
      </c>
      <c r="R43" s="103">
        <v>5</v>
      </c>
      <c r="S43" s="70">
        <v>8</v>
      </c>
      <c r="T43" s="70">
        <v>2</v>
      </c>
      <c r="U43" s="110">
        <v>5</v>
      </c>
      <c r="V43" s="70">
        <v>4</v>
      </c>
      <c r="W43" s="70">
        <v>1</v>
      </c>
      <c r="X43" s="110">
        <v>5</v>
      </c>
      <c r="Y43" s="70">
        <v>5.333333333333333</v>
      </c>
      <c r="Z43" s="70">
        <v>1.3333333333333333</v>
      </c>
      <c r="AA43" s="118">
        <v>5</v>
      </c>
      <c r="AB43" s="85">
        <v>12</v>
      </c>
      <c r="AC43" s="96">
        <v>3</v>
      </c>
      <c r="AD43" s="125">
        <v>5</v>
      </c>
      <c r="AE43" s="70">
        <v>24</v>
      </c>
      <c r="AF43" s="70">
        <v>6</v>
      </c>
      <c r="AG43" s="110">
        <v>5</v>
      </c>
      <c r="AH43" s="70">
        <v>8</v>
      </c>
      <c r="AI43" s="70">
        <v>2</v>
      </c>
      <c r="AJ43" s="110">
        <v>5</v>
      </c>
      <c r="AK43" s="70">
        <v>33.333333333333336</v>
      </c>
      <c r="AL43" s="70">
        <v>8.3333333333333339</v>
      </c>
      <c r="AM43" s="118">
        <v>5</v>
      </c>
      <c r="AN43" s="36"/>
    </row>
    <row r="44" spans="1:40" s="5" customFormat="1" ht="18" customHeight="1" x14ac:dyDescent="0.55000000000000004">
      <c r="A44" s="51">
        <f>A43+1</f>
        <v>28</v>
      </c>
      <c r="B44" s="34" t="s">
        <v>54</v>
      </c>
      <c r="C44" s="57"/>
      <c r="D44" s="79">
        <v>14.31000018119812</v>
      </c>
      <c r="E44" s="79">
        <v>4</v>
      </c>
      <c r="F44" s="103">
        <v>4.4718750566244125</v>
      </c>
      <c r="G44" s="70">
        <v>20</v>
      </c>
      <c r="H44" s="70">
        <v>5</v>
      </c>
      <c r="I44" s="110">
        <v>5</v>
      </c>
      <c r="J44" s="70">
        <v>4</v>
      </c>
      <c r="K44" s="70">
        <v>1</v>
      </c>
      <c r="L44" s="110">
        <v>5</v>
      </c>
      <c r="M44" s="70">
        <v>38.31000018119812</v>
      </c>
      <c r="N44" s="70">
        <v>10</v>
      </c>
      <c r="O44" s="118">
        <v>4.788750022649765</v>
      </c>
      <c r="P44" s="85">
        <v>0</v>
      </c>
      <c r="Q44" s="85">
        <v>0</v>
      </c>
      <c r="R44" s="103">
        <v>0</v>
      </c>
      <c r="S44" s="70">
        <v>0</v>
      </c>
      <c r="T44" s="70">
        <v>0</v>
      </c>
      <c r="U44" s="110">
        <v>0</v>
      </c>
      <c r="V44" s="70">
        <v>0</v>
      </c>
      <c r="W44" s="70">
        <v>0</v>
      </c>
      <c r="X44" s="110">
        <v>0</v>
      </c>
      <c r="Y44" s="70">
        <v>0</v>
      </c>
      <c r="Z44" s="70">
        <v>0</v>
      </c>
      <c r="AA44" s="118">
        <v>0</v>
      </c>
      <c r="AB44" s="85">
        <v>14.31000018119812</v>
      </c>
      <c r="AC44" s="96">
        <v>4</v>
      </c>
      <c r="AD44" s="125">
        <v>4.4718750566244125</v>
      </c>
      <c r="AE44" s="70">
        <v>20</v>
      </c>
      <c r="AF44" s="70">
        <v>5</v>
      </c>
      <c r="AG44" s="110">
        <v>5</v>
      </c>
      <c r="AH44" s="70">
        <v>4</v>
      </c>
      <c r="AI44" s="70">
        <v>1</v>
      </c>
      <c r="AJ44" s="110">
        <v>5</v>
      </c>
      <c r="AK44" s="70">
        <v>38.31000018119812</v>
      </c>
      <c r="AL44" s="70">
        <v>10</v>
      </c>
      <c r="AM44" s="118">
        <v>4.788750022649765</v>
      </c>
      <c r="AN44" s="41"/>
    </row>
    <row r="45" spans="1:40" s="7" customFormat="1" ht="18" customHeight="1" x14ac:dyDescent="0.55000000000000004">
      <c r="A45" s="54" t="s">
        <v>24</v>
      </c>
      <c r="B45" s="37"/>
      <c r="C45" s="63"/>
      <c r="D45" s="80">
        <v>549.24550938606262</v>
      </c>
      <c r="E45" s="80">
        <v>147</v>
      </c>
      <c r="F45" s="104">
        <v>4.6704550117862471</v>
      </c>
      <c r="G45" s="72">
        <v>356.70221424102783</v>
      </c>
      <c r="H45" s="72">
        <v>97</v>
      </c>
      <c r="I45" s="111">
        <v>4.5966780185699463</v>
      </c>
      <c r="J45" s="72">
        <v>351.84960842132568</v>
      </c>
      <c r="K45" s="72">
        <v>96</v>
      </c>
      <c r="L45" s="111">
        <v>4.5813751096526785</v>
      </c>
      <c r="M45" s="72">
        <v>1257.7973320484161</v>
      </c>
      <c r="N45" s="72">
        <v>340</v>
      </c>
      <c r="O45" s="119">
        <v>4.624254897236824</v>
      </c>
      <c r="P45" s="86">
        <v>42.190000057220459</v>
      </c>
      <c r="Q45" s="86">
        <v>11</v>
      </c>
      <c r="R45" s="104">
        <v>4.7943181883205064</v>
      </c>
      <c r="S45" s="72">
        <v>36</v>
      </c>
      <c r="T45" s="72">
        <v>9</v>
      </c>
      <c r="U45" s="111">
        <v>5</v>
      </c>
      <c r="V45" s="72">
        <v>59.559999942779541</v>
      </c>
      <c r="W45" s="72">
        <v>15</v>
      </c>
      <c r="X45" s="111">
        <v>4.9633333285649615</v>
      </c>
      <c r="Y45" s="72">
        <v>67.303333361943558</v>
      </c>
      <c r="Z45" s="72">
        <v>17.333333333333332</v>
      </c>
      <c r="AA45" s="119">
        <v>4.8536057712940064</v>
      </c>
      <c r="AB45" s="86">
        <v>591.43550944328308</v>
      </c>
      <c r="AC45" s="97">
        <v>158</v>
      </c>
      <c r="AD45" s="126">
        <v>4.6790783974943286</v>
      </c>
      <c r="AE45" s="72">
        <v>392.70221424102783</v>
      </c>
      <c r="AF45" s="72">
        <v>106</v>
      </c>
      <c r="AG45" s="111">
        <v>4.63092233774797</v>
      </c>
      <c r="AH45" s="72">
        <v>411.40960836410522</v>
      </c>
      <c r="AI45" s="72">
        <v>111</v>
      </c>
      <c r="AJ45" s="111">
        <v>4.6329910851813647</v>
      </c>
      <c r="AK45" s="72">
        <v>1325.1006654103596</v>
      </c>
      <c r="AL45" s="72">
        <v>357.33333333333331</v>
      </c>
      <c r="AM45" s="119">
        <v>4.6353801262022838</v>
      </c>
      <c r="AN45" s="42"/>
    </row>
    <row r="46" spans="1:40" s="5" customFormat="1" ht="18" customHeight="1" x14ac:dyDescent="0.55000000000000004">
      <c r="A46" s="156">
        <f>A44+1</f>
        <v>29</v>
      </c>
      <c r="B46" s="200" t="s">
        <v>47</v>
      </c>
      <c r="C46" s="201"/>
      <c r="D46" s="140">
        <v>0</v>
      </c>
      <c r="E46" s="140">
        <v>0</v>
      </c>
      <c r="F46" s="131"/>
      <c r="G46" s="132"/>
      <c r="H46" s="132"/>
      <c r="I46" s="133"/>
      <c r="J46" s="132"/>
      <c r="K46" s="132"/>
      <c r="L46" s="133"/>
      <c r="M46" s="132"/>
      <c r="N46" s="132"/>
      <c r="O46" s="134"/>
      <c r="P46" s="135"/>
      <c r="Q46" s="135"/>
      <c r="R46" s="131"/>
      <c r="S46" s="132"/>
      <c r="T46" s="132"/>
      <c r="U46" s="133"/>
      <c r="V46" s="132"/>
      <c r="W46" s="132"/>
      <c r="X46" s="133"/>
      <c r="Y46" s="132"/>
      <c r="Z46" s="132"/>
      <c r="AA46" s="134"/>
      <c r="AB46" s="135">
        <v>55.510000228881836</v>
      </c>
      <c r="AC46" s="136">
        <v>14</v>
      </c>
      <c r="AD46" s="137"/>
      <c r="AE46" s="132"/>
      <c r="AF46" s="132"/>
      <c r="AG46" s="133"/>
      <c r="AH46" s="132"/>
      <c r="AI46" s="132"/>
      <c r="AJ46" s="133"/>
      <c r="AK46" s="132"/>
      <c r="AL46" s="132"/>
      <c r="AM46" s="134"/>
      <c r="AN46" s="42"/>
    </row>
    <row r="47" spans="1:40" s="5" customFormat="1" ht="18" customHeight="1" x14ac:dyDescent="0.55000000000000004">
      <c r="A47" s="157"/>
      <c r="B47" s="202" t="s">
        <v>51</v>
      </c>
      <c r="C47" s="203"/>
      <c r="D47" s="130">
        <v>55.510000228881836</v>
      </c>
      <c r="E47" s="130">
        <v>14</v>
      </c>
      <c r="F47" s="149">
        <v>4.9562500204358786</v>
      </c>
      <c r="G47" s="150">
        <v>40</v>
      </c>
      <c r="H47" s="150">
        <v>10</v>
      </c>
      <c r="I47" s="151">
        <v>5</v>
      </c>
      <c r="J47" s="150">
        <v>24</v>
      </c>
      <c r="K47" s="150">
        <v>6</v>
      </c>
      <c r="L47" s="151">
        <v>5</v>
      </c>
      <c r="M47" s="150">
        <v>119.51000022888184</v>
      </c>
      <c r="N47" s="150">
        <v>30</v>
      </c>
      <c r="O47" s="152">
        <v>4.9795833428700762</v>
      </c>
      <c r="P47" s="153">
        <v>0</v>
      </c>
      <c r="Q47" s="153">
        <v>0</v>
      </c>
      <c r="R47" s="149">
        <v>0</v>
      </c>
      <c r="S47" s="150">
        <v>0</v>
      </c>
      <c r="T47" s="150">
        <v>0</v>
      </c>
      <c r="U47" s="151">
        <v>0</v>
      </c>
      <c r="V47" s="150">
        <v>0</v>
      </c>
      <c r="W47" s="150">
        <v>0</v>
      </c>
      <c r="X47" s="151">
        <v>0</v>
      </c>
      <c r="Y47" s="150">
        <v>0</v>
      </c>
      <c r="Z47" s="150">
        <v>0</v>
      </c>
      <c r="AA47" s="152">
        <v>0</v>
      </c>
      <c r="AB47" s="153">
        <v>55.510000228881836</v>
      </c>
      <c r="AC47" s="154">
        <v>14</v>
      </c>
      <c r="AD47" s="155">
        <v>4.9562500204358786</v>
      </c>
      <c r="AE47" s="150">
        <v>40</v>
      </c>
      <c r="AF47" s="150">
        <v>10</v>
      </c>
      <c r="AG47" s="151">
        <v>5</v>
      </c>
      <c r="AH47" s="150">
        <v>24</v>
      </c>
      <c r="AI47" s="150">
        <v>6</v>
      </c>
      <c r="AJ47" s="151">
        <v>5</v>
      </c>
      <c r="AK47" s="150">
        <v>119.51000022888184</v>
      </c>
      <c r="AL47" s="150">
        <v>30</v>
      </c>
      <c r="AM47" s="152">
        <v>4.9795833428700762</v>
      </c>
      <c r="AN47" s="42"/>
    </row>
    <row r="48" spans="1:40" s="7" customFormat="1" ht="18" customHeight="1" x14ac:dyDescent="0.55000000000000004">
      <c r="A48" s="54" t="s">
        <v>35</v>
      </c>
      <c r="B48" s="37"/>
      <c r="C48" s="63"/>
      <c r="D48" s="80">
        <v>55.510000228881836</v>
      </c>
      <c r="E48" s="80">
        <v>14</v>
      </c>
      <c r="F48" s="107">
        <v>4.9562500204358786</v>
      </c>
      <c r="G48" s="81">
        <v>40</v>
      </c>
      <c r="H48" s="81">
        <v>10</v>
      </c>
      <c r="I48" s="114">
        <v>5</v>
      </c>
      <c r="J48" s="81">
        <v>24</v>
      </c>
      <c r="K48" s="81">
        <v>6</v>
      </c>
      <c r="L48" s="114">
        <v>5</v>
      </c>
      <c r="M48" s="81">
        <v>119.51000022888184</v>
      </c>
      <c r="N48" s="81">
        <v>30</v>
      </c>
      <c r="O48" s="122">
        <v>4.9795833428700762</v>
      </c>
      <c r="P48" s="89">
        <v>0</v>
      </c>
      <c r="Q48" s="89">
        <v>0</v>
      </c>
      <c r="R48" s="107">
        <v>0</v>
      </c>
      <c r="S48" s="81">
        <v>0</v>
      </c>
      <c r="T48" s="81">
        <v>0</v>
      </c>
      <c r="U48" s="114">
        <v>0</v>
      </c>
      <c r="V48" s="81">
        <v>0</v>
      </c>
      <c r="W48" s="81">
        <v>0</v>
      </c>
      <c r="X48" s="114">
        <v>0</v>
      </c>
      <c r="Y48" s="81">
        <v>0</v>
      </c>
      <c r="Z48" s="81">
        <v>0</v>
      </c>
      <c r="AA48" s="116">
        <v>0</v>
      </c>
      <c r="AB48" s="89">
        <v>0</v>
      </c>
      <c r="AC48" s="100">
        <v>0</v>
      </c>
      <c r="AD48" s="155">
        <v>4.9562500204358786</v>
      </c>
      <c r="AE48" s="150">
        <v>40</v>
      </c>
      <c r="AF48" s="150">
        <v>10</v>
      </c>
      <c r="AG48" s="151">
        <v>5</v>
      </c>
      <c r="AH48" s="150">
        <v>24</v>
      </c>
      <c r="AI48" s="150">
        <v>6</v>
      </c>
      <c r="AJ48" s="151">
        <v>5</v>
      </c>
      <c r="AK48" s="150">
        <v>119.51000022888184</v>
      </c>
      <c r="AL48" s="150">
        <v>30</v>
      </c>
      <c r="AM48" s="152">
        <v>4.9795833428700762</v>
      </c>
      <c r="AN48" s="42"/>
    </row>
    <row r="49" spans="1:40" s="8" customFormat="1" ht="24" thickBot="1" x14ac:dyDescent="0.6">
      <c r="A49" s="64" t="s">
        <v>25</v>
      </c>
      <c r="B49" s="65"/>
      <c r="C49" s="66"/>
      <c r="D49" s="80">
        <f>SUM(D17,D21,D26,D45,D48)</f>
        <v>1123.0662758350372</v>
      </c>
      <c r="E49" s="80">
        <f>SUM(E17,E21,E26,E45,E48)</f>
        <v>301</v>
      </c>
      <c r="F49" s="108">
        <f>D49/E49*5/4</f>
        <v>4.6638964943315493</v>
      </c>
      <c r="G49" s="82">
        <f>SUM(G17,G21,G26,G45,G48)</f>
        <v>655.39221477508545</v>
      </c>
      <c r="H49" s="82">
        <f>SUM(H17,H21,H26,H45,H48)</f>
        <v>174</v>
      </c>
      <c r="I49" s="115">
        <f>G49/H49*5/4</f>
        <v>4.7082774049934297</v>
      </c>
      <c r="J49" s="82">
        <f>SUM(J17,J21,J26,J45,J48)</f>
        <v>756.89899349212646</v>
      </c>
      <c r="K49" s="82">
        <f>SUM(K17,K21,K26,K45,K48)</f>
        <v>201</v>
      </c>
      <c r="L49" s="115">
        <f>J49/K49*5/4</f>
        <v>4.7070832928614834</v>
      </c>
      <c r="M49" s="82">
        <f>SUM(M17,M21,M26,M45,M48)</f>
        <v>2535.3574841022491</v>
      </c>
      <c r="N49" s="82">
        <f>SUM(N17,N21,N26,N45,N48)</f>
        <v>676</v>
      </c>
      <c r="O49" s="123">
        <f>M49/N49*5/4</f>
        <v>4.6881610282955783</v>
      </c>
      <c r="P49" s="90">
        <f>SUM(P17,P21,P26,P45,P48)</f>
        <v>262.57161998748779</v>
      </c>
      <c r="Q49" s="90">
        <f>SUM(Q17,Q21,Q26,Q45,Q48)</f>
        <v>71</v>
      </c>
      <c r="R49" s="108">
        <f>P49/Q49*5/4</f>
        <v>4.6227397885121091</v>
      </c>
      <c r="S49" s="82">
        <f>SUM(S17,S21,S26,S45,S48)</f>
        <v>154.95000004768372</v>
      </c>
      <c r="T49" s="82">
        <f>SUM(T17,T21,T26,T45,T48)</f>
        <v>40</v>
      </c>
      <c r="U49" s="115">
        <f>S49/T49*5/4</f>
        <v>4.8421875014901161</v>
      </c>
      <c r="V49" s="82">
        <f>SUM(V17,V21,V26,V45,V48)</f>
        <v>200.76000070571899</v>
      </c>
      <c r="W49" s="82">
        <f>SUM(W17,W21,W26,W45,W48)</f>
        <v>52</v>
      </c>
      <c r="X49" s="115">
        <f>V49/W49*5/4</f>
        <v>4.8259615554259376</v>
      </c>
      <c r="Y49" s="82">
        <f>SUM(Y17,Y21,Y26,Y45,Y48)</f>
        <v>310.89414385954541</v>
      </c>
      <c r="Z49" s="82">
        <f>SUM(Z17,Z21,Z26,Z45,Z48)</f>
        <v>82.333333333333329</v>
      </c>
      <c r="AA49" s="123">
        <f>Y49/Z49*5/4</f>
        <v>4.7200527913898602</v>
      </c>
      <c r="AB49" s="90">
        <f>SUM(AB17,AB21,AB26,AB45,AB48)</f>
        <v>1330.1278955936432</v>
      </c>
      <c r="AC49" s="101">
        <f>SUM(AC17,AC21,AC26,AC45,AC48)</f>
        <v>358</v>
      </c>
      <c r="AD49" s="129">
        <f>AB49/AC49*5/4</f>
        <v>4.6443013114303184</v>
      </c>
      <c r="AE49" s="82">
        <f>SUM(AE17,AE21,AE26,AE45,AE48)</f>
        <v>810.34221482276917</v>
      </c>
      <c r="AF49" s="82">
        <f>SUM(AF17,AF21,AF26,AF45,AF48)</f>
        <v>214</v>
      </c>
      <c r="AG49" s="115">
        <f>AE49/AF49*5/4</f>
        <v>4.7333073295722503</v>
      </c>
      <c r="AH49" s="82">
        <f>SUM(AH17,AH21,AH26,AH45,AH48)</f>
        <v>957.65899419784546</v>
      </c>
      <c r="AI49" s="82">
        <f>SUM(AI17,AI21,AI26,AI45,AI48)</f>
        <v>253</v>
      </c>
      <c r="AJ49" s="115">
        <f>AH49/AI49*5/4</f>
        <v>4.7315167697522007</v>
      </c>
      <c r="AK49" s="82">
        <f>SUM(AK17,AK21,AK26,AK45,AK48)</f>
        <v>2846.2516279617948</v>
      </c>
      <c r="AL49" s="82">
        <f>SUM(AL17,AL21,AL26,AL45,AL48)</f>
        <v>758.33333333333326</v>
      </c>
      <c r="AM49" s="123">
        <f>AK49/AL49*5/4</f>
        <v>4.691623562574387</v>
      </c>
      <c r="AN49" s="42"/>
    </row>
    <row r="50" spans="1:40" s="8" customFormat="1" ht="23.25" x14ac:dyDescent="0.55000000000000004">
      <c r="A50" s="158"/>
      <c r="B50" s="159"/>
      <c r="C50" s="160"/>
      <c r="D50" s="161"/>
      <c r="E50" s="161"/>
      <c r="F50" s="162"/>
      <c r="G50" s="163"/>
      <c r="H50" s="163"/>
      <c r="I50" s="162"/>
      <c r="J50" s="163"/>
      <c r="K50" s="163"/>
      <c r="L50" s="162"/>
      <c r="M50" s="163"/>
      <c r="N50" s="163"/>
      <c r="O50" s="162"/>
      <c r="P50" s="163"/>
      <c r="Q50" s="163"/>
      <c r="R50" s="162"/>
      <c r="S50" s="163"/>
      <c r="T50" s="163"/>
      <c r="U50" s="162"/>
      <c r="V50" s="163"/>
      <c r="W50" s="163"/>
      <c r="X50" s="162"/>
      <c r="Y50" s="163"/>
      <c r="Z50" s="163"/>
      <c r="AA50" s="162"/>
      <c r="AB50" s="163"/>
      <c r="AC50" s="163"/>
      <c r="AD50" s="162"/>
      <c r="AE50" s="163"/>
      <c r="AF50" s="163"/>
      <c r="AG50" s="162"/>
      <c r="AH50" s="163"/>
      <c r="AI50" s="163"/>
      <c r="AJ50" s="162"/>
      <c r="AK50" s="163"/>
      <c r="AL50" s="163"/>
      <c r="AM50" s="162"/>
      <c r="AN50" s="42"/>
    </row>
    <row r="51" spans="1:40" s="8" customFormat="1" ht="23.25" x14ac:dyDescent="0.55000000000000004">
      <c r="A51" s="43" t="s">
        <v>49</v>
      </c>
      <c r="B51" s="26"/>
      <c r="C51" s="26"/>
      <c r="D51" s="26"/>
      <c r="E51" s="26"/>
      <c r="F51" s="44"/>
      <c r="G51" s="44"/>
      <c r="H51" s="44"/>
      <c r="I51" s="44"/>
      <c r="J51" s="44"/>
      <c r="K51" s="44" t="s">
        <v>48</v>
      </c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204" t="s">
        <v>58</v>
      </c>
      <c r="AE51" s="204"/>
      <c r="AF51" s="204"/>
      <c r="AG51" s="204"/>
      <c r="AH51" s="204"/>
      <c r="AI51" s="204"/>
      <c r="AJ51" s="204"/>
      <c r="AK51" s="204"/>
      <c r="AL51" s="204"/>
      <c r="AM51" s="204"/>
      <c r="AN51" s="42"/>
    </row>
    <row r="52" spans="1:40" s="18" customFormat="1" x14ac:dyDescent="0.5">
      <c r="A52" s="12"/>
      <c r="B52" s="13"/>
      <c r="C52" s="19"/>
      <c r="D52" s="17"/>
      <c r="E52" s="17"/>
      <c r="F52" s="14"/>
      <c r="G52" s="13"/>
      <c r="H52" s="16"/>
      <c r="I52" s="15"/>
      <c r="J52" s="19"/>
      <c r="K52" s="16"/>
      <c r="L52" s="16"/>
      <c r="M52" s="16"/>
      <c r="N52" s="16"/>
      <c r="O52" s="16"/>
      <c r="P52" s="16"/>
      <c r="Q52" s="16"/>
      <c r="R52" s="14"/>
      <c r="S52" s="13"/>
      <c r="T52" s="16"/>
      <c r="U52" s="15"/>
      <c r="V52" s="19"/>
      <c r="W52" s="16"/>
      <c r="X52" s="16"/>
      <c r="Y52" s="16"/>
      <c r="Z52" s="16"/>
      <c r="AA52" s="16"/>
      <c r="AB52" s="16"/>
      <c r="AC52" s="16"/>
      <c r="AD52" s="14"/>
      <c r="AE52" s="13"/>
      <c r="AF52" s="16"/>
      <c r="AG52" s="15"/>
      <c r="AH52" s="19"/>
      <c r="AI52" s="16"/>
      <c r="AJ52" s="16"/>
      <c r="AK52" s="16"/>
      <c r="AL52" s="16"/>
      <c r="AM52" s="16"/>
      <c r="AN52" s="16"/>
    </row>
    <row r="53" spans="1:40" ht="18.95" customHeight="1" x14ac:dyDescent="0.5">
      <c r="A53" s="5"/>
      <c r="B53" s="5"/>
      <c r="C53" s="5"/>
      <c r="D53" s="5"/>
      <c r="E53" s="5"/>
      <c r="F53" s="9"/>
      <c r="G53" s="9"/>
      <c r="H53" s="9"/>
      <c r="I53" s="10"/>
      <c r="J53" s="10"/>
      <c r="K53" s="10"/>
      <c r="L53" s="11"/>
      <c r="M53" s="11"/>
      <c r="N53" s="11"/>
      <c r="O53" s="11"/>
      <c r="P53" s="11"/>
      <c r="Q53" s="11"/>
      <c r="R53" s="9"/>
      <c r="S53" s="9"/>
      <c r="T53" s="9"/>
      <c r="U53" s="10"/>
      <c r="V53" s="10"/>
      <c r="W53" s="10"/>
      <c r="X53" s="11"/>
      <c r="Y53" s="11"/>
      <c r="Z53" s="11"/>
      <c r="AA53" s="11"/>
      <c r="AB53" s="11"/>
      <c r="AC53" s="11"/>
      <c r="AD53" s="9"/>
      <c r="AE53" s="9"/>
      <c r="AF53" s="9"/>
      <c r="AG53" s="10"/>
      <c r="AH53" s="10"/>
      <c r="AI53" s="10"/>
      <c r="AJ53" s="11"/>
      <c r="AK53" s="11"/>
      <c r="AL53" s="11"/>
      <c r="AM53" s="11"/>
    </row>
  </sheetData>
  <mergeCells count="14">
    <mergeCell ref="AM5:AM6"/>
    <mergeCell ref="B46:C46"/>
    <mergeCell ref="B47:C47"/>
    <mergeCell ref="AD51:AM51"/>
    <mergeCell ref="A4:A6"/>
    <mergeCell ref="B4:C6"/>
    <mergeCell ref="F4:O4"/>
    <mergeCell ref="R4:AA4"/>
    <mergeCell ref="AD4:AM4"/>
    <mergeCell ref="F5:L5"/>
    <mergeCell ref="O5:O6"/>
    <mergeCell ref="R5:X5"/>
    <mergeCell ref="AA5:AA6"/>
    <mergeCell ref="AD5:AJ5"/>
  </mergeCells>
  <printOptions horizontalCentered="1" gridLinesSet="0"/>
  <pageMargins left="0.39370078740157483" right="0.19685039370078741" top="0.66" bottom="0.24" header="0.36" footer="0.15748031496062992"/>
  <pageSetup paperSize="9" scale="95" firstPageNumber="68" orientation="landscape" useFirstPageNumber="1" r:id="rId1"/>
  <headerFooter alignWithMargins="0">
    <oddHeader>&amp;R&amp;"TH SarabunPSK,Bold"&amp;15สพค. C-3.2-4</oddHeader>
    <oddFooter>&amp;L&amp;7&amp;K00+000&amp;Z&amp;F\&amp;A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C-3.2-4 (เต็ม 5) (OK)</vt:lpstr>
      <vt:lpstr>'C-3.2-4 (เต็ม 5) (OK)'!Print_Area</vt:lpstr>
      <vt:lpstr>'C-3.2-4 (เต็ม 5) (OK)'!Print_Titles</vt:lpstr>
    </vt:vector>
  </TitlesOfParts>
  <Company>Suranaree University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2016-07-29T09:50:56Z</cp:lastPrinted>
  <dcterms:created xsi:type="dcterms:W3CDTF">2008-05-22T08:28:45Z</dcterms:created>
  <dcterms:modified xsi:type="dcterms:W3CDTF">2016-07-29T11:46:10Z</dcterms:modified>
</cp:coreProperties>
</file>