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E:\รายงานพี่อุทิตย์TPS\สขร O11 และ O12\รวมรายงาน สชร O11 รายเดือน ไฟล์ excel\"/>
    </mc:Choice>
  </mc:AlternateContent>
  <xr:revisionPtr revIDLastSave="0" documentId="13_ncr:1_{D4280943-87EC-4D35-9AEF-DEDF07317C5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พฤษภาคม 25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6" i="1" l="1"/>
  <c r="G135" i="1"/>
  <c r="G134" i="1" s="1"/>
  <c r="I134" i="1"/>
  <c r="I133" i="1"/>
  <c r="I137" i="1" s="1"/>
  <c r="G133" i="1"/>
  <c r="H132" i="1"/>
  <c r="F130" i="1"/>
  <c r="F129" i="1"/>
  <c r="F128" i="1"/>
  <c r="F126" i="1"/>
  <c r="F125" i="1"/>
  <c r="F124" i="1"/>
  <c r="F123" i="1"/>
  <c r="F122" i="1"/>
  <c r="H121" i="1"/>
  <c r="F119" i="1"/>
  <c r="F118" i="1"/>
  <c r="F117" i="1"/>
  <c r="F116" i="1"/>
  <c r="F115" i="1"/>
  <c r="F114" i="1"/>
  <c r="F113" i="1"/>
  <c r="F112" i="1"/>
  <c r="F109" i="1"/>
  <c r="F106" i="1"/>
  <c r="F105" i="1"/>
  <c r="F104" i="1"/>
  <c r="F102" i="1"/>
  <c r="F97" i="1"/>
  <c r="F96" i="1"/>
  <c r="F95" i="1"/>
  <c r="F94" i="1"/>
  <c r="F93" i="1"/>
  <c r="F92" i="1"/>
  <c r="F90" i="1"/>
  <c r="F89" i="1"/>
  <c r="F88" i="1"/>
  <c r="F87" i="1"/>
  <c r="F86" i="1"/>
  <c r="F84" i="1"/>
  <c r="F82" i="1"/>
  <c r="F81" i="1"/>
  <c r="F80" i="1"/>
  <c r="F79" i="1"/>
  <c r="F78" i="1"/>
  <c r="F76" i="1"/>
  <c r="F75" i="1"/>
  <c r="F74" i="1"/>
  <c r="F73" i="1"/>
  <c r="F71" i="1"/>
  <c r="F70" i="1"/>
  <c r="F69" i="1"/>
  <c r="F68" i="1"/>
  <c r="F65" i="1"/>
  <c r="F64" i="1"/>
  <c r="F63" i="1"/>
  <c r="F61" i="1"/>
  <c r="F60" i="1"/>
  <c r="F59" i="1"/>
  <c r="F57" i="1"/>
  <c r="F56" i="1"/>
  <c r="F54" i="1"/>
  <c r="F53" i="1"/>
  <c r="F50" i="1"/>
  <c r="F49" i="1"/>
  <c r="F48" i="1"/>
  <c r="F47" i="1"/>
  <c r="F46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0" i="1"/>
  <c r="F29" i="1"/>
  <c r="F27" i="1"/>
  <c r="F25" i="1"/>
  <c r="F24" i="1"/>
  <c r="F21" i="1"/>
  <c r="F20" i="1"/>
  <c r="F19" i="1"/>
  <c r="F18" i="1"/>
  <c r="F17" i="1"/>
  <c r="F15" i="1"/>
  <c r="F14" i="1"/>
  <c r="F13" i="1"/>
  <c r="F11" i="1"/>
  <c r="F10" i="1"/>
  <c r="F9" i="1"/>
  <c r="F8" i="1"/>
  <c r="F7" i="1"/>
  <c r="F6" i="1"/>
  <c r="G137" i="1" l="1"/>
</calcChain>
</file>

<file path=xl/sharedStrings.xml><?xml version="1.0" encoding="utf-8"?>
<sst xmlns="http://schemas.openxmlformats.org/spreadsheetml/2006/main" count="677" uniqueCount="388">
  <si>
    <t>สรุปผลการดำเนินการจัดซื้อจัดจ้างในรอบเดือน พฤษภาคม 2568</t>
  </si>
  <si>
    <t>มหาวิทยาลัยเทคโนโลยีสุรนารี</t>
  </si>
  <si>
    <t>วันที่ 31  เดือน  พฤษภาคม  พ.ศ. 2568</t>
  </si>
  <si>
    <t xml:space="preserve"> 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</si>
  <si>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</si>
  <si>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</si>
  <si>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</si>
  <si>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</si>
  <si>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วิธีการจัดซื้อ</t>
  </si>
  <si>
    <t>รายชื่อผู้เสนอราคา และราคาที่เสนอ</t>
  </si>
  <si>
    <t>ผู้ได้รับการคัดเลือก</t>
  </si>
  <si>
    <t>ราคาที่ตกลงซื้อหรือจ้าง</t>
  </si>
  <si>
    <t>เหตุผลที่คัดเลือกโดยสรุป</t>
  </si>
  <si>
    <t>เลขที่สัญญาหรือข้อตกลงในการซื้อหรือจ้าง</t>
  </si>
  <si>
    <t>วันที่สัญญาข้อตกลงในการซื้อหรือจ้าง</t>
  </si>
  <si>
    <t>วงเงินตามสัญญา</t>
  </si>
  <si>
    <t>กระดาษฟลิบขาร์ต จำนวน 100 แผ่น และอื่นๆ จำนน 11 รายการ</t>
  </si>
  <si>
    <t>เฉพาะเจาะจง</t>
  </si>
  <si>
    <t>ร้าน สุรนารี เครื่องเขียน</t>
  </si>
  <si>
    <t>เสนอรายละเอียดถูกต้อง</t>
  </si>
  <si>
    <t>PO-6805-001</t>
  </si>
  <si>
    <t>กระถางกล้วยไม้ขนาด 1 นิ้ว และอื่นๆรวม 19 รายการ</t>
  </si>
  <si>
    <t>บริษัท โกลบอล ไซแอนติฟิค จำกัด</t>
  </si>
  <si>
    <t>PO-6805-003</t>
  </si>
  <si>
    <t>จ้างทำตรายางจำนวน 2 อัน</t>
  </si>
  <si>
    <t>HO-6805-001</t>
  </si>
  <si>
    <t>จ้างทำเครื่องหมายแต่งกายนักศึกษา จำนวน  4 รายการ</t>
  </si>
  <si>
    <t>ร้าน ดีเอ็น เข็มเครื่องหมาย</t>
  </si>
  <si>
    <t>126/2568</t>
  </si>
  <si>
    <t>ถังอาหารพลาสติก 12 นิ้ว และอื่นๆ จำนวน 2 รายการ</t>
  </si>
  <si>
    <t>บริษัท เค.เอส.พี อุปกรณ์ จำกัด</t>
  </si>
  <si>
    <t>PO-6805-002</t>
  </si>
  <si>
    <t>วัสดุระบบไฟฟ้า จำนวน 1 รายการ</t>
  </si>
  <si>
    <t>บริษัท 168 เอ็นจิเนียริ่ง คอร์ปอเรชั่น จำกัด</t>
  </si>
  <si>
    <t>PO-6805-004</t>
  </si>
  <si>
    <t>วัสดุระบบไฟฟ้า จำนวน 6 รายการ</t>
  </si>
  <si>
    <t xml:space="preserve">บริษัท 168 เอ็นจิเนียริ่ง คอร์ปอเรชั่น จำกัด เสนอราคา 25,935.00 บาท </t>
  </si>
  <si>
    <t>PO-6805-005</t>
  </si>
  <si>
    <t>ค่ามัครสมาชิก website : storyblock (แบบรายปี) Unlimited downloads จำนวน 1 license</t>
  </si>
  <si>
    <t>https://www.storyblocks.com/</t>
  </si>
  <si>
    <t>7402(6)/04058</t>
  </si>
  <si>
    <t>จัดซื้อลิขสิทธิ์โปรแกรม CANVA PRO 1 account</t>
  </si>
  <si>
    <t>www.canva.com</t>
  </si>
  <si>
    <t>7402(6)/04039</t>
  </si>
  <si>
    <t>เช่าติดตั้งกล้องวงจรปิด จำนวน 1 งาน</t>
  </si>
  <si>
    <t>บริษัท โปรซีเคียว จำกัด</t>
  </si>
  <si>
    <t>PO-6805-006</t>
  </si>
  <si>
    <t>ติดตั้งถังเก็บน้ำสำหรับระบบน้ำบริเวณเสาธง</t>
  </si>
  <si>
    <t xml:space="preserve">นาย ศิลป์ สายทิพย์ เสนอราคา 39,782.60 บาท </t>
  </si>
  <si>
    <t>นาย ศิลป์ สายทิพย์</t>
  </si>
  <si>
    <t>HO-6805-002</t>
  </si>
  <si>
    <t>ทำเข็มสัญลักษณ์และกล่องพลาสติก สำหรับนักศึกษาใหม่ จำนวน 2 รายการ</t>
  </si>
  <si>
    <t>ออ จิวเวลรี่</t>
  </si>
  <si>
    <t>2568-082</t>
  </si>
  <si>
    <t>หนังสืออิเล็กทรอนิกส์ จำนวน 1 รายการ</t>
  </si>
  <si>
    <t>Cambridge University Press</t>
  </si>
  <si>
    <t>SUT-PO 2025-05-06-001</t>
  </si>
  <si>
    <t>ปลั๊กอิน Wordfence สำหรับรักษาความปลอดภัยเว็บไซต์ศูนย์กิจการนานาชาติ จำนวน 1 รายการ</t>
  </si>
  <si>
    <t>https://www.wordfence.com/products/pricing/</t>
  </si>
  <si>
    <t>7402(6)/04055</t>
  </si>
  <si>
    <t>โปรแกรมช่วยจดบันทึกการประชุมด้วยเทคโนโลยีปัญญาประดิษฐ์ (Fathom AI) จำนวน 1 รายการ</t>
  </si>
  <si>
    <t>https://fathom.video/pricing</t>
  </si>
  <si>
    <t>7402(6)/04054</t>
  </si>
  <si>
    <t>ของที่ระลึก (Box Set) จำนวน 3 รายการ</t>
  </si>
  <si>
    <t>บริษัท กิ๊ฟท์ไวซ์เอเชีย จำกัด</t>
  </si>
  <si>
    <t>HO-6805-006</t>
  </si>
  <si>
    <t>เขียนรายงานการทดสอบการตรวจวิเคราะห์ชนิดธาตุของชิ้นส่วนเครื่องปฏิกรณ์นิวเคลียร์วิจัย ปว.มทส. จำนวน 1 งาน</t>
  </si>
  <si>
    <t xml:space="preserve">สถาบันวิจัยแสงซินโครตรอน (องค์การมหาชน) เสนอราคา 1,020.00 บาท </t>
  </si>
  <si>
    <t>สถาบันวิจัยแสงซินโครตรอน (องค์การมหาชน)</t>
  </si>
  <si>
    <t>HO-6805-005</t>
  </si>
  <si>
    <t xml:space="preserve">ค่ามัครสมาชิก website : elements.envato (แบบรายปี) Unlimited downloads จำนวน 1 license </t>
  </si>
  <si>
    <t xml:space="preserve">www.elements.envato.com เสนอราคา 7,920.00 บาท </t>
  </si>
  <si>
    <t>www.elements.envato.com</t>
  </si>
  <si>
    <t>7402(6)/04059</t>
  </si>
  <si>
    <t>ค่ามัครสมาชิก website : motionarray (แบบรายปี) Unlimited downloads จำนวน 1 license เป็นเงินจำนวน 12,000 บาท</t>
  </si>
  <si>
    <t>www.motionarray.com</t>
  </si>
  <si>
    <t>7402(6)/04060</t>
  </si>
  <si>
    <t>จ้างซ่อมแซมรถยนต์กระบะ ทะเบียน ผน784 นม</t>
  </si>
  <si>
    <t>บริษัท คลัง ออโตโมบิลส์ จำกัด</t>
  </si>
  <si>
    <t>HO-6805-004</t>
  </si>
  <si>
    <t>จ้างทำของที่ระลึก (Box Set) หลักสูตรวิศวกรรมศาสตรบัณฑิต สาขาวิชาวิศวกรรมยานยนต์สมัยใหม่ จำนวน 3 รายการ</t>
  </si>
  <si>
    <t xml:space="preserve">บริษัท กิ๊ฟท์ไวซ์เอเชีย จำกัด เสนอราคา 81,855.00 บาท </t>
  </si>
  <si>
    <t>HO-6805-007</t>
  </si>
  <si>
    <t>จ้างสอบเทียบเครื่องมือ/อุปกรณ์วัด 1 รายการ</t>
  </si>
  <si>
    <t>บริษัท เอสเอ็มไอ อินสตรูเมนท์ จำกัด</t>
  </si>
  <si>
    <t>HO-6805-003</t>
  </si>
  <si>
    <t>ทำเข็มเชิดชูเกียรติสำหรับใช้ประดับ ทำด้วยโลหะเงินชุบทอง จำนวน 9 เข็ม</t>
  </si>
  <si>
    <t xml:space="preserve">ร้าน ดีเอ็น เข็มเครื่องหมาย เสนอราคา 26,100.00 บาท </t>
  </si>
  <si>
    <t>HO-6805-008</t>
  </si>
  <si>
    <t>ปรับปรุงสายสัญญาณระบบเครือข่ายคอมพิวเตอร์ จำนวน 1 ระบบ</t>
  </si>
  <si>
    <t>ห้างหุ้นส่วนจำกัด เอส ดับบลิว อี พีพีเค</t>
  </si>
  <si>
    <t>127/2568</t>
  </si>
  <si>
    <t>ปลั๊กอิน Yoast SEO สำหรับปรับแต่งเว็บไซต์ศูนย์กิจการนานาชาติ จำนวน 1 รายการ</t>
  </si>
  <si>
    <t>https://yoast.com/wordpress/plugins/seo/</t>
  </si>
  <si>
    <t>7402(6)/04056</t>
  </si>
  <si>
    <t>วัสดุโยธาสถาปัตย์ จำนวน 11 รายการ</t>
  </si>
  <si>
    <t xml:space="preserve">ห้างหุ้นส่วนจำกัด เอ.ที. แมชชีนเนอร์รี่ แอนด์ ซัพพลาย เสนอราคา 92,688.00 บาท </t>
  </si>
  <si>
    <t>ห้างหุ้นส่วนจำกัด เอ.ที. แมชชีนเนอร์รี่ แอนด์ ซัพพลาย</t>
  </si>
  <si>
    <t>PO-6805-008</t>
  </si>
  <si>
    <t>วัสดุโยธาสถาปัตย์ จำนวน 19 รายการ</t>
  </si>
  <si>
    <t>2568-083</t>
  </si>
  <si>
    <t>วัสดุอุปกรณ์ เพื่อใช้สำหรับการเรียนการสอนรายวิชา 551264 ภาคการศึกษาที่ 3/2567 ชุดที่ 3</t>
  </si>
  <si>
    <t>บริษัท มุ่งมั่น อีเอ็นจี จำกัด</t>
  </si>
  <si>
    <t>PO-6805-007</t>
  </si>
  <si>
    <t>วัสดุอุปกรณ์สำนักงาน หมึกพิมพ์ จำนวน 21 รายการ</t>
  </si>
  <si>
    <t>ห้างหุ้นส่วนจำกัด คอม หน้า มอร์ ไอที แอนด์ อิเล็กทรอนิกส์</t>
  </si>
  <si>
    <t>PO-6805-009</t>
  </si>
  <si>
    <t>จ้างทำของที่ระลึก หลักสูตรวิศวกรรมศาสตรบัณฑิต สาขาวิชาวิศวกรรมยานยนต์สมัยใหม่ จำนวน 4 รายการ</t>
  </si>
  <si>
    <t>HO-6805-015</t>
  </si>
  <si>
    <t>สอบเทียบเครื่องมือ  จำนวน 1 เครื่อง</t>
  </si>
  <si>
    <t>บริษัท นีโอเจน เอเชีย (ประเทศไทย) จำกัด</t>
  </si>
  <si>
    <t>7402(6)/04122</t>
  </si>
  <si>
    <t xml:space="preserve">เครื่อง Programmable AC and DC Electronic Load ขนาด 4.5 kW จำนวน 1 เครื่อง </t>
  </si>
  <si>
    <t>e-bidding</t>
  </si>
  <si>
    <t>บริษัท แควนเทล โกลบอล จำกัด</t>
  </si>
  <si>
    <t>128/2568</t>
  </si>
  <si>
    <t>จ้างซ่อมแซมรถยนต์บรรทุก 6 ล้อ หมายเลขทะเบียน 40-0750 นม</t>
  </si>
  <si>
    <t>บริษัท ราชสีมาเทพนคร จำกัด</t>
  </si>
  <si>
    <t>HO-6805-011</t>
  </si>
  <si>
    <t>ซ่อมแซมเครื่องปรับอากาศ จำนวน 7 เครื่อง</t>
  </si>
  <si>
    <t>บริษัท ธนสรณ์วิศวกรรม จำกัด</t>
  </si>
  <si>
    <t>HO-6805-013</t>
  </si>
  <si>
    <t>ซ่อมแซมรถบรรทุกน้ำ 6 ล้อ หมายเลขทะเบียน 90-4840 นม.</t>
  </si>
  <si>
    <t>ห้างหุ้นส่วนจำกัด โกรว์ โปรเกรส แมชชีนเนอรี่</t>
  </si>
  <si>
    <t>HO-6805-012</t>
  </si>
  <si>
    <t>วัสดุงานยานพาหนะ จำนวน 1 รายการ</t>
  </si>
  <si>
    <t>ร้าน เมืองทองยางยนต์</t>
  </si>
  <si>
    <t>HO-6805-010</t>
  </si>
  <si>
    <t>หน้ากากอนามัยฯ  จำนวน 80 กล่อง</t>
  </si>
  <si>
    <t>บริษัท ไตรเอ็นซายน์ โพรไวด์เดอร์ จำกัด</t>
  </si>
  <si>
    <t>PO-6805-010</t>
  </si>
  <si>
    <t>อาหารไก่เริ่มไข่ จำนวน 4,300 กก.</t>
  </si>
  <si>
    <t>บริษัท ซีพีเอฟ (ประเทศไทย) จำกัด (มหาชน)</t>
  </si>
  <si>
    <t>PO-6805-014</t>
  </si>
  <si>
    <t>ของที่ระลึก (สำหรับประชาสัมพันธ์หลักสูตร) หลักสูตรวิศวกรรมศาสตรบัณฑิต สาขาวิชาวิศวกรรมเมคคาทรอนิกส์ จำนวน 4 รายการ</t>
  </si>
  <si>
    <t>HO-6805-014</t>
  </si>
  <si>
    <t>Myo-Inositol จำนวน 1 รายการ</t>
  </si>
  <si>
    <t xml:space="preserve">ห้างหุ้นส่วนจำกัด แซค ซายน์ เอ็นจ์ เสนอราคา 1,498.00 บาท </t>
  </si>
  <si>
    <t>ห้างหุ้นส่วนจำกัด แซค ซายน์ เอ็นจ์</t>
  </si>
  <si>
    <t>PO-6805-016</t>
  </si>
  <si>
    <t>ซ่อมแซมจุดพักขยะ จำนวน 1 งาน</t>
  </si>
  <si>
    <t>ห้างหุ้นส่วนจำกัด สตาร์ทอัพ คอนสตรัคชั่น</t>
  </si>
  <si>
    <t>2568-084</t>
  </si>
  <si>
    <t>ไซพาส 250 อีซี และอื่นๆ รวม 2 รายการ</t>
  </si>
  <si>
    <t>ห้างหุ้นส่วนจำกัด ทองเจริญผล 2024</t>
  </si>
  <si>
    <t>PO-6805-015</t>
  </si>
  <si>
    <t>อาหารสุกร จำนวน 4 รายการ</t>
  </si>
  <si>
    <t>PO-6805-017</t>
  </si>
  <si>
    <t>จัดทำข่าวสารสภามหาวิทยาลัยเทคโนโลยีสุรนารี ปีที่ 14 ฉบับที่ 4 จำนวน 400 ใบ</t>
  </si>
  <si>
    <t>บริษัท สมบูรณ์การพิมพ์ จำกัด</t>
  </si>
  <si>
    <t>HO-6805-016</t>
  </si>
  <si>
    <t>วัสดุ อุปกรณ์เพื่อใช้สำหรับการเรียนการสอนรายวิชา 551364 จำนวน 8 รายการ</t>
  </si>
  <si>
    <t>ห้างหุ้นส่วนจำกัด อาร์เอพี เอ็นเตอร์ไพรส์ แอนด์ เซอร์วิสเซส</t>
  </si>
  <si>
    <t>PO-6805-018</t>
  </si>
  <si>
    <t>สอบเทียบเครื่องมือ  จำนวน 2 รายการ</t>
  </si>
  <si>
    <t xml:space="preserve">สมาคมส่งเสริมเทคโนโลยี (ไทย-ญี่ปุ่น) เสนอราคา 8,204.76 บาท </t>
  </si>
  <si>
    <t>สมาคมส่งเสริมเทคโนโลยี (ไทย-ญี่ปุ่น)</t>
  </si>
  <si>
    <t>HO-6805-017</t>
  </si>
  <si>
    <t>วัสดุอุปกรณ์ เพื่อใช้สำหรับการเรียนการสอนรายวิชา 551264 ภาคการศึกษาที่ 3/2567 ชุดที่ 2</t>
  </si>
  <si>
    <t xml:space="preserve">บริษัท มุ่งมั่น อีเอ็นจี จำกัด เสนอราคา 57,280.00 บาท </t>
  </si>
  <si>
    <t>PO-6805-019</t>
  </si>
  <si>
    <t>หนังสือ จำนวน 35 รายการ</t>
  </si>
  <si>
    <t>บริษัท คิโนะคูนิยะ บุ๊คสโตร์ (ประเทศไทย) จำกัด</t>
  </si>
  <si>
    <t>PO-6805-021</t>
  </si>
  <si>
    <t>แบตเตอรี่ 1 ลูก</t>
  </si>
  <si>
    <t>ห้างหุ้นส่วนจำกัด ชุนหลีแบตเตอรี่</t>
  </si>
  <si>
    <t>PO-6805-022</t>
  </si>
  <si>
    <t>วัสดุระบบปรับอากาศ จำนวน 5 รายการ</t>
  </si>
  <si>
    <t xml:space="preserve">ห้างหุ้นส่วนจำกัด นวกรวิศวกรรม เสนอราคา 70,000.00 บาท </t>
  </si>
  <si>
    <t>ห้างหุ้นส่วนจำกัด นวกรวิศวกรรม</t>
  </si>
  <si>
    <t>PO-6805-020</t>
  </si>
  <si>
    <t>ค่าบอกรับ Turnitin (2025) จำนวน 1 รายการ โดยวิธีเฉพาะเจาะจง</t>
  </si>
  <si>
    <t>บริษัท บุ๊ค โปรโมชั่น แอนด์ เซอร์วิส จำกัด</t>
  </si>
  <si>
    <t>129/2568</t>
  </si>
  <si>
    <t>จ้างสอบเทียบเครื่องมือ  จำนวน 1 รายการ</t>
  </si>
  <si>
    <t>บริษัท ดีเคเอสเอช เทคโนโลยี จำกัด</t>
  </si>
  <si>
    <t>HO-6805-020</t>
  </si>
  <si>
    <t>ซ่อมแซมรถยนต์กระบะ หมายเลขทะเบียน ภ-9612 นม. จำนวน 4 รายการ</t>
  </si>
  <si>
    <t xml:space="preserve">ร้าน สองพี่น้องแอร์ประดับยนต์ เสนอราคา 2,700.00 บาท </t>
  </si>
  <si>
    <t>ร้าน สองพี่น้องแอร์ประดับยนต์</t>
  </si>
  <si>
    <t>HO-6805-018</t>
  </si>
  <si>
    <t>แบตเตอรี่ จำนวน 1 รายการ</t>
  </si>
  <si>
    <t>PO-6805-023</t>
  </si>
  <si>
    <t>มิเตอร์ไฟฟ้าแบบอิเล็กทรอนิกส์ 3 เฟส จำนวน 4 ตัว</t>
  </si>
  <si>
    <t>บริษัท อีดีเอ็มไอ (ไทยแลนด์) จำกัด</t>
  </si>
  <si>
    <t>PO-6805-024</t>
  </si>
  <si>
    <t>วัสดุวิทยาศาสตร์  จำนวน 3 รายการ</t>
  </si>
  <si>
    <t>บริษัท แองเกิล เทคโนโลยี จำกัด</t>
  </si>
  <si>
    <t>PO-6805-026</t>
  </si>
  <si>
    <t>สอบเทียบเครื่องมือ  จำนวน 1 รายการ</t>
  </si>
  <si>
    <t xml:space="preserve">บริษัท อินซ์เทค เมโทรโลจิคอล เซ็นเตอร์ จำกัด เสนอราคา 9,630.00 บาท </t>
  </si>
  <si>
    <t>บริษัท อินซ์เทค เมโทรโลจิคอล เซ็นเตอร์ จำกัด</t>
  </si>
  <si>
    <t>HO-6805-019</t>
  </si>
  <si>
    <t>อุปกรณ์ดูดจ่ายสาร  จำนวน 1 อัน</t>
  </si>
  <si>
    <t>บริษัท ไอโครเทค จำกัด (สำนักงานใหญ่)</t>
  </si>
  <si>
    <t>PO-6805-025</t>
  </si>
  <si>
    <t>ขุยมะพร้าว จำนวน 1 พ่วง และอื่นๆ รวม 3 รายการ</t>
  </si>
  <si>
    <t>นาย พรณัฏฐชัย ธนันคุณธร</t>
  </si>
  <si>
    <t>PO-6805-030</t>
  </si>
  <si>
    <t>ค่าภาพประกอบสื่อในรูปแบบภาพถ่ายและภาพเวกเตอร์ (ค่าดาวน์โหลดภาพ) จำนวน 1 ไลเซนส์</t>
  </si>
  <si>
    <t>บริษัท นัมเบอร์ 24 จำกัด</t>
  </si>
  <si>
    <t>PO-6805-029</t>
  </si>
  <si>
    <t>เครื่องคิดเลข จำนวน 1 เครื่อง</t>
  </si>
  <si>
    <t xml:space="preserve">ร้าน สุรนารี เครื่องเขียน เสนอราคา 385.00 บาท </t>
  </si>
  <si>
    <t>PO-6805-028</t>
  </si>
  <si>
    <t>จัดซื้อ วัสดุประปาสุขาภิบาล และโยธาสถาปัตย์ จำนวน 4 รายการ</t>
  </si>
  <si>
    <t xml:space="preserve">ห้างหุ้นส่วนจำกัด ไทยรัตน์วัสดุภัณฑ์ (1997) เสนอราคา 99,325.00 บาท </t>
  </si>
  <si>
    <t>ห้างหุ้นส่วนจำกัด ไทยรัตน์วัสดุภัณฑ์ (1997)</t>
  </si>
  <si>
    <t>2568-088</t>
  </si>
  <si>
    <t>จ้างทำตรายาง จำนวน 27 อัน</t>
  </si>
  <si>
    <t>HO-6805-022</t>
  </si>
  <si>
    <t>จ้างบริการทัวร์ในโครงการศึกษาดูงานแลกเปลี่ยนเรียนรู้และประสบการณ์ ณ ประเทศไต้หวัน ระหว่างวันที่ 28-30 พ.ค. 2568</t>
  </si>
  <si>
    <t>บริษัท เมเปิล ทราเวล จำกัด</t>
  </si>
  <si>
    <t>130/2568</t>
  </si>
  <si>
    <t>จ้างบำรุงรักษาโปรแกรมระบบโทรคมนาคม จำนวน 1 ระบบ</t>
  </si>
  <si>
    <t>บริษัท เดอะ แวเรียส อินโนเวชั่น จำกัด</t>
  </si>
  <si>
    <t>HO-6805-024</t>
  </si>
  <si>
    <t>จ้างสอบเทียบชุดตุ้มน้ำหนักมาตรฐาน จำนวน 1 รายการ</t>
  </si>
  <si>
    <t>HO-6805-031</t>
  </si>
  <si>
    <t>ซ่อมแซมเครื่องปรับอากาศแบบแยกส่วน ขนาดไม่น้อยกว่า 100,000 BTU/hr อาคารบรรณสาร 2 จำนวน 8 เครื่อง</t>
  </si>
  <si>
    <t xml:space="preserve">ห้างหุ้นส่วนจำกัด นวกรวิศวกรรม เสนอราคา 448,000.00 บาท </t>
  </si>
  <si>
    <t>131/2568</t>
  </si>
  <si>
    <t>ซักผ้าปูที่นอน ปลอกหมอน ผ้าห่ม ของหอพักนักศึกษา จำนวน 3 รายการ</t>
  </si>
  <si>
    <t>นางสาว วันวิสาข์ จันทร์เวียง</t>
  </si>
  <si>
    <t>HO-6805-021</t>
  </si>
  <si>
    <t>วัสดุประปาสุขาภิบาล และโยธาสถาปัตย์ จำนวน 3 รายการ</t>
  </si>
  <si>
    <t>2568-086</t>
  </si>
  <si>
    <t>วัสดุประปาสุขาภิบาล และโยธาสถาปัตย์ จำนวน 5 รายการ</t>
  </si>
  <si>
    <t>ห้างหุ้นส่วนจำกัด ราชสีมาสหกิจ</t>
  </si>
  <si>
    <t>2568-087</t>
  </si>
  <si>
    <t>สอบเทียบเครื่องมือ  จำนวน 29 รายการ</t>
  </si>
  <si>
    <t>HO-6805-023</t>
  </si>
  <si>
    <t>สารเคมี  จำนวน 2 รายการ</t>
  </si>
  <si>
    <t xml:space="preserve">บริษัท ยู.พี. มาร์เก็ตติ้ง เยนเนอรัล ซัพพลาย จำกัด เสนอราคา 38,520.00 บาท </t>
  </si>
  <si>
    <t>บริษัท ยู.พี. มาร์เก็ตติ้ง เยนเนอรัล ซัพพลาย จำกัด</t>
  </si>
  <si>
    <t>PO-6805-027</t>
  </si>
  <si>
    <t>อัดภาพพร้อมกรอบรูปผู้ได้รับพระราชทานปริญญาบัตรดุษฎีบัณฑิต จำนวน 18 อัน</t>
  </si>
  <si>
    <t>ร้าน สีสันกรอบรูป</t>
  </si>
  <si>
    <t>HO-6805-025</t>
  </si>
  <si>
    <t>จ้างเหมาวิเคราะห์ปริมาณธาตุอาหาร ในปุ๋ยหมัก จำนวน 1 งาน</t>
  </si>
  <si>
    <t>เทคโนธานี</t>
  </si>
  <si>
    <t>7402(6)/04347</t>
  </si>
  <si>
    <t>อาหารโค มทส016@300กระสอบ</t>
  </si>
  <si>
    <t>ฟาร์มมหาวิทยาลัยเทคโนโลยีสุรนารี</t>
  </si>
  <si>
    <t>7402(6)/04346</t>
  </si>
  <si>
    <t>อาหารแพะ มทส 216 เป็นเงิน 11,130 บาท</t>
  </si>
  <si>
    <t>7402(6)/04348</t>
  </si>
  <si>
    <t xml:space="preserve"> สายพาน A85 1 รายการ จำนวน 6 เส้น</t>
  </si>
  <si>
    <t>บริษัท ก.กรัญชัย จำกัด</t>
  </si>
  <si>
    <t>PO-6805-035</t>
  </si>
  <si>
    <t>จัดซื้อวัสดุประจำห้องปฏิบัติการ แมกเนติก คอนแทคเตอร์  จำนวน 1 ตัว</t>
  </si>
  <si>
    <t xml:space="preserve">บริษัท ซีซีเอสไอ อินเตอร์เทรด จำกัด เสนอราคา 2,470.00 บาท </t>
  </si>
  <si>
    <t>บริษัท ซีซีเอสไอ อินเตอร์เทรด จำกัด</t>
  </si>
  <si>
    <t>PO-6805-032</t>
  </si>
  <si>
    <t>จ้างติดตั้งโคไฟโซล่าเซลล์ บริเวณลานจอดรถจักรยานยนต์ อาคารเรียนรวม 1</t>
  </si>
  <si>
    <t>ห้างหุ้นส่วนจำกัด เอสพีพีเอ็ม เอ็นจิเนียริ่งแอนด์ซัพพลาย</t>
  </si>
  <si>
    <t>2568-089</t>
  </si>
  <si>
    <t>ทำป้าย Roll up แนะนำหอพัก  จำนวน 3 อัน</t>
  </si>
  <si>
    <t xml:space="preserve">นาย สุภัทร แซ่เตีย เสนอราคา 9,000.00 บาท </t>
  </si>
  <si>
    <t>นาย สุภัทร แซ่เตีย</t>
  </si>
  <si>
    <t>HO-6805-028</t>
  </si>
  <si>
    <t>เฟืองเกียร์ และอื่นๆ จำนวน 2 รายการ</t>
  </si>
  <si>
    <t>PO-6805-034</t>
  </si>
  <si>
    <t>วัสดุประจำห้องปฏิบัติการ วัสดุ  จำนวน 2 รายการ</t>
  </si>
  <si>
    <t>บริษัท เซรามิคส์ อาร์ อัส จำกัด</t>
  </si>
  <si>
    <t>PO-6805-031</t>
  </si>
  <si>
    <t>หลอดไฟอินฟาเรด จำนวน 1 รายการ</t>
  </si>
  <si>
    <t>ห้างหุ้นส่วนจำกัด ภูตระการ</t>
  </si>
  <si>
    <t>PO-6805-033</t>
  </si>
  <si>
    <t>จ้างตรวจเช็คทำความสะอาดเครื่องโปรเจคเตอร์ จำนวน 42 เครื่อง</t>
  </si>
  <si>
    <t>บริษัท ดาต้าโปร คอมพิวเตอร์ ซิสเต็มส์ จำกัด</t>
  </si>
  <si>
    <t>HO-6805-029</t>
  </si>
  <si>
    <t>จ้างเสื้อยืดคอกลมแขนสั้นสีขาว ตัดเย็บด้วยผ้า cotton 32 สกรีนโลโล้สาขาวิชาที่อกด้านซ้าย</t>
  </si>
  <si>
    <t>นางสาว นลิศรา ชาติประภาชัย</t>
  </si>
  <si>
    <t>HO-6805-027</t>
  </si>
  <si>
    <t>แบตเตอรี่เครื่องสำรองไฟฟ้า จำนวน 6 ก้อน</t>
  </si>
  <si>
    <t xml:space="preserve">บริษัท ไอ.ที.เฮ้าส์ จำกัด เสนอราคา 4,740.00 บาท </t>
  </si>
  <si>
    <t>บริษัท ไอ.ที.เฮ้าส์ จำกัด</t>
  </si>
  <si>
    <t>PO-6805-040</t>
  </si>
  <si>
    <t>แผ่นพับ จำนวน 2 รายการ</t>
  </si>
  <si>
    <t>ห้างหุ้นส่วนจำกัด คอจิเทท ดีไซน์ เซ็นเตอร์</t>
  </si>
  <si>
    <t>HO-6805-026</t>
  </si>
  <si>
    <t>PO-6805-038</t>
  </si>
  <si>
    <t>PO-6805-039</t>
  </si>
  <si>
    <t>วัสดุสิ้นเปลือง (พลาสติกเคลือบ) สำหรับจัดทำป้ายพันธ์ไม้</t>
  </si>
  <si>
    <t>PO-6805-037</t>
  </si>
  <si>
    <t>สอบเทียบเครื่องมือ 4 รายการ (Thermo-Hygrometer, Barometer)</t>
  </si>
  <si>
    <t>HO-6805-030</t>
  </si>
  <si>
    <t>หญ้ามาเลเซีย จำนวน 1 รายการ</t>
  </si>
  <si>
    <t>ร้าน อนาวิน พันธุ์ไม้</t>
  </si>
  <si>
    <t>PO-6805-036</t>
  </si>
  <si>
    <t>หลอดโซเดียมทรงกระบอก 250 W จำนวน 4 รายการ</t>
  </si>
  <si>
    <t xml:space="preserve">บริษัท ยูเท็นธันเดอร์ จำกัด เสนอราคา 91,431.50 บาท </t>
  </si>
  <si>
    <t>บริษัท ยูเท็นธันเดอร์ จำกัด</t>
  </si>
  <si>
    <t>2568-091</t>
  </si>
  <si>
    <t>ชุดวางแผนผ่าตัดกระดูกขากรรไกรและใบหน้าแบบ 3 มิติ พร้อมอุปกรณ์ประกอบ  ตำบลสุรนารี อำเภอเมืองนครราชสีมา จังหวัดนครราชสีมา 1 ชุด</t>
  </si>
  <si>
    <t>บริษัท ที เด็นทัลแลบ จำกัด เสนอราคา 2,300,000.00 บาท</t>
  </si>
  <si>
    <t>บริษัท ที เด็นทัลแลบ จำกัด</t>
  </si>
  <si>
    <t>132/2568</t>
  </si>
  <si>
    <t>เครื่องเอกซเรย์เต้านมระบบดิจิทัล 3D ตำบลสุรนารี อำเภอเมืองนครราชสีมา 
 จังหวัดนครราชสีมา 1 เครื่อง</t>
  </si>
  <si>
    <t>1. บริษัท บีเจเอช เมดิคอล จำกัด เสนอราคา 19,990,00 บาท 2. บริษัท บี เอ็ม ที เซลล์ แอนด์ ซัพพลาย จำกัด เสนอราคา 20,000,000.00 บาท</t>
  </si>
  <si>
    <t>บริษัท บีเจเอช เมดิคอล จำกัด</t>
  </si>
  <si>
    <t>133/2568</t>
  </si>
  <si>
    <t>จัดซื้อเหล็กแป๊บกัลวาไนท์ และอื่นๆรวม 9 รายการ</t>
  </si>
  <si>
    <t xml:space="preserve">ห้างหุ้นส่วนจำกัด ไทยรัตน์วัสดุภัณฑ์ (1997) เสนอราคา 14,115.00 บาท </t>
  </si>
  <si>
    <t>PO-6805-047</t>
  </si>
  <si>
    <t>เช่ารถโดยสารพร้อมพนักงานขับรถ จำนวน 8 คัน</t>
  </si>
  <si>
    <t>ห้างหุ้นส่วนจำกัด อำนวยโชค บัสเซอร์วิส</t>
  </si>
  <si>
    <t>134/2568</t>
  </si>
  <si>
    <t>โซดาไฟเกล็ด และอื่นๆรวม 2 รายการ</t>
  </si>
  <si>
    <t xml:space="preserve">ห้างหุ้นส่วนจำกัด เอเลียจ เคมิคอสมิค เสนอราคา 5,606.80 บาท </t>
  </si>
  <si>
    <t>ห้างหุ้นส่วนจำกัด เอเลียจ เคมิคอสมิค</t>
  </si>
  <si>
    <t>PO-6805-046</t>
  </si>
  <si>
    <t>ถุงมือหนัง  จำนวน 20 คู่</t>
  </si>
  <si>
    <t>PO-6805-044</t>
  </si>
  <si>
    <t>ปรับพื้นที่หน้าดินบริเวณรอบ ๆ อาคารการเรียนรู้วิทยาศาสตร์ คณิตศาสตร์ และนวัตกรรม จำนวน 1 งาน</t>
  </si>
  <si>
    <t>นาย เอกศิษฐ์ เมธารัฐเลิศสกุล</t>
  </si>
  <si>
    <t>HO-6805-032</t>
  </si>
  <si>
    <t>พัสดุสำหรับส่งไปรษณีย์ เบอร์ 2A</t>
  </si>
  <si>
    <t>PO-6805-048</t>
  </si>
  <si>
    <t>วัสดุวิทยาศาสตร์  จำนวน 4 รายการ</t>
  </si>
  <si>
    <t xml:space="preserve">บริษัท โกลบอล ไซแอนติฟิค จำกัด เสนอราคา 17,147.40 บาท </t>
  </si>
  <si>
    <t>PO-6805-043</t>
  </si>
  <si>
    <t>ก่อสร้างโรงประลองพัฒนาวัสดุศาสตร์ขั้นสูง ตำบลสุรนารี อำเภอเมืองนครราชสีมา จังหวัดนครราชสีมา 1 รายการ</t>
  </si>
  <si>
    <t>คัดเลือก</t>
  </si>
  <si>
    <t>1. บริษัท เดอะ วินเทจ คอนสตรัคชั่น จำกัด เสนอราคา 29,900,000.00 บาท 2. บริษัท เทวกิจ จำกัด เสนอราคา 30,000,000.00 บาท</t>
  </si>
  <si>
    <t>บริษัท เดอะวินเทจ คอนสตรัคชั่น</t>
  </si>
  <si>
    <t>135/2568</t>
  </si>
  <si>
    <t>จอมอนิเตอร์ จำนวน 1 จอ</t>
  </si>
  <si>
    <t>ห้างหุ้นส่วนจำกัด โคราชคอมพิวเตอร์</t>
  </si>
  <si>
    <t>PO-6805-049</t>
  </si>
  <si>
    <t>ปั๊มจ่ายสารเคมี (คลอรีน) 2 เครื่อง</t>
  </si>
  <si>
    <t>บริษัท  สีมา เอ็นจิเนียริ่ง โปรดักส์ เสนอราคา 79,180.00 บาท</t>
  </si>
  <si>
    <t>บริษัท  สีมา เอ็นจิเนียริ่ง โปรดักส์</t>
  </si>
  <si>
    <t>PO-6805-052</t>
  </si>
  <si>
    <t>จ้างถางต้นไม้ ขุดตอ ปรับพื้นที่เส้นทางสามแยกถนนสิกขวิถีมาถึงสามแยกถนนสุขวิถี</t>
  </si>
  <si>
    <t xml:space="preserve">นาย เอกศิษฐ์ เมธารัฐเลิศสกุล เสนอราคา 27,000.00 บาท </t>
  </si>
  <si>
    <t>HO-6805-034</t>
  </si>
  <si>
    <t>จ้างทำป้ายเฉลิมพระเกียรติ เนื่องในโอกาสมหามงคลเฉลิมพระชนมพรรษา สมเด็จพระนางเจ้าสุทิดา</t>
  </si>
  <si>
    <t>HO-6805-037</t>
  </si>
  <si>
    <t>จ้างเหมาบริการ ซัก อบ รีด (ผ้าปูที่นอน ปลอกหมอน) จำนวน 10 รายการ</t>
  </si>
  <si>
    <t>นาง จุฬาวดี ภูมิจันทึก</t>
  </si>
  <si>
    <t>HO-6805-033</t>
  </si>
  <si>
    <t>เช่าบูธนิทรรศการ เพื่อใช้ในงาน “มหกรรมงานวิจัยแห่งชาติ 2568” (Thailand Research Expo 2025)</t>
  </si>
  <si>
    <t>นาย บุญเลิศ จุ่มอารีย์</t>
  </si>
  <si>
    <t>HO-6805-035</t>
  </si>
  <si>
    <t>เดินสายเมนไฟฟ้าถนน บริเวณถนนมหาวิทยาลัย 3 จำนวน 1 งาน</t>
  </si>
  <si>
    <t>จิระ 59 ซีซีทีวี</t>
  </si>
  <si>
    <t>2568-092</t>
  </si>
  <si>
    <t>ติดตั้งเต้ารับปลั๊กไฟ อาคารเครื่องมือ 9 และอาคารเครื่องมือ 11</t>
  </si>
  <si>
    <t>HO-6805-039</t>
  </si>
  <si>
    <t>ทำป้ายนิทรรศการเชิดชูเกียรติผู้ได้รับการรับรองวิทยฐานะฯ ประจำปี 2568</t>
  </si>
  <si>
    <t>นาย สุวิชา ปวีณาภรณ์</t>
  </si>
  <si>
    <t>HO-6805-036</t>
  </si>
  <si>
    <t>น้ำยา Dissolved Oxygen Electrolyte Solution จำนวน  2 ขวด</t>
  </si>
  <si>
    <t>บริษัท ฮานนา อินสทรูเม้นท์ส (ประเทศไทย) จำกัด</t>
  </si>
  <si>
    <t>PO-6805-050</t>
  </si>
  <si>
    <t>น้ำยาทำความเย็น R-410A ขนาดบรรจุ 11.3 Kg</t>
  </si>
  <si>
    <t>PO-6805-053</t>
  </si>
  <si>
    <t>วัสดุอุปกรณ์เพื่อใช้สำหรับการเรียนการสอนรายวิชา 551262 ภาคการศึกษาที่ 3/2567 ชุดที่ 1</t>
  </si>
  <si>
    <t xml:space="preserve">ห้างหุ้นส่วนจำกัด อาร์เอพี เอ็นเตอร์ไพรส์ แอนด์ เซอร์วิสเซส เสนอราคา 69,104.00 บาท </t>
  </si>
  <si>
    <t>PO-6805-051</t>
  </si>
  <si>
    <t>ชุดอุปกรณ์การสำรวจจัดทำแผนที่ด้วยอากาศยานไร้คนขับด้วยกล้องไลดาร์ ตำบลสุรนารี อำเภอเมืองนครราชสีมา จังหวัดนครราชสีมา 1 ชุด</t>
  </si>
  <si>
    <t>1. บริษัท วาลิด วิชั่น จำกัด  		เสนอราคา 1,999,999.00 บาท
2. บริษัท ไทยสกายวิชั่น จำกัด 	 	เสนอราคา 2,235,000.00 บาท
3. บริษัท เอสเอพี คอร์ปอเรชั่น จำกัด   	เสนอราคา 2,237,500.00 บาท</t>
  </si>
  <si>
    <t>บริษัท ไทยสกายวิชั่น จำกัด</t>
  </si>
  <si>
    <t>136/2568</t>
  </si>
  <si>
    <t>จ้างทำของที่ระลึกประเภทแฟ้มเอกสารพิมพ์ลาย หมวดค่าทำและผลิตของที่ระลึก</t>
  </si>
  <si>
    <t>บริษัท อินดีดลี จำกัด</t>
  </si>
  <si>
    <t>HO-6805-038</t>
  </si>
  <si>
    <t>HO-6805-042</t>
  </si>
  <si>
    <t>ชุดไขควงพร้อมกล่อง (จำนวนไม่น้อยกว่า 52 ชิ้น/ชุด) จำนวน 1 ชุด</t>
  </si>
  <si>
    <t>PO-6805-055</t>
  </si>
  <si>
    <t>ซ่อมพร้อมเปลี่ยนอะไหล่  จำนวน 2 รายการ (2 เครื่อง)</t>
  </si>
  <si>
    <t>ร้าน แสงอุปกรณ์</t>
  </si>
  <si>
    <t>HO-6805-040</t>
  </si>
  <si>
    <t>แท่งแม่เหล็กกวนสาร  จำนวน 20 อัน</t>
  </si>
  <si>
    <t>บริษัท อิตัลมาร์ (ประเทศไทย) จำกัด</t>
  </si>
  <si>
    <t>PO-6805-056</t>
  </si>
  <si>
    <t>วัสดุวิทยาศาสตร์  จำนวน 2 รายการ</t>
  </si>
  <si>
    <t xml:space="preserve">บริษัท ไตรเอ็นซายน์ โพรไวด์เดอร์ จำกัด เสนอราคา 2,407.50 บาท </t>
  </si>
  <si>
    <t>PO-6805-057</t>
  </si>
  <si>
    <t>วัสดุอุปกรณ์เพื่อใช้สำหรับโครงการผลิตบัณฑิตพันธุ์ใหม่ฯ (กลุ่มอุตสาหกรรมอิเล็กทรอนิกส์ อัจฉริยะ หุ่นยนต์ และ AI) จำนวน 3 รายการ</t>
  </si>
  <si>
    <t>PO-6805-058</t>
  </si>
  <si>
    <t>บริษัท เอ็นเทค อินดัสเทรียล โซลูชั่น จำกัด</t>
  </si>
  <si>
    <t>HO-6805-041</t>
  </si>
  <si>
    <t>ปรับปรุงห้องปฏิบัติการทดสอบ Geosynthetics วิศวกรรมโยธาและโครงสร้างพื้นฐาน และศูนย์เชี่ยวชาญเฉพาะทางด้านวิศวกรรมโยธาและโครงสร้างพื้นฐานอย่างยั่งยืน (ISI-SUT) จำนวน 1 งาน</t>
  </si>
  <si>
    <t>บริษัท ตองห้าการโยธา จำกัด</t>
  </si>
  <si>
    <t>107/2568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</si>
</sst>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;\(#,##0.00\)"/>
    <numFmt numFmtId="165" formatCode="d&quot; &quot;mmm&quot; &quot;yy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TH SarabunPSK"/>
      <family val="2"/>
    </font>
    <font>
      <b/>
      <sz val="18"/>
      <color rgb="FF000000"/>
      <name val="TH SarabunPSK"/>
      <family val="2"/>
    </font>
    <font>
      <b/>
      <sz val="16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b/>
      <sz val="16"/>
      <color rgb="FF000000"/>
      <name val="TH SarabunPSK"/>
      <family val="2"/>
    </font>
    <font>
      <sz val="16"/>
      <color indexed="8"/>
      <name val="TH SarabunPSK"/>
      <family val="2"/>
      <charset val="222"/>
    </font>
    <font>
      <sz val="16"/>
      <color theme="1"/>
      <name val="TH SarabunPSK"/>
      <family val="2"/>
    </font>
    <font>
      <sz val="16"/>
      <color rgb="FF000000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rgb="FFB7E1CD"/>
        <bgColor rgb="FFB7E1CD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/>
    <xf numFmtId="0" fontId="4" fillId="0" borderId="1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165" fontId="4" fillId="2" borderId="4" xfId="0" applyNumberFormat="1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top"/>
    </xf>
    <xf numFmtId="0" fontId="8" fillId="0" borderId="6" xfId="0" applyFont="1" applyBorder="1" applyAlignment="1">
      <alignment vertical="top" wrapText="1"/>
    </xf>
    <xf numFmtId="4" fontId="8" fillId="0" borderId="6" xfId="0" applyNumberFormat="1" applyFont="1" applyBorder="1" applyAlignment="1">
      <alignment horizontal="right" vertical="top"/>
    </xf>
    <xf numFmtId="0" fontId="8" fillId="0" borderId="6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165" fontId="5" fillId="0" borderId="6" xfId="0" applyNumberFormat="1" applyFont="1" applyBorder="1" applyAlignment="1">
      <alignment horizontal="center" vertical="top" wrapText="1"/>
    </xf>
    <xf numFmtId="1" fontId="5" fillId="0" borderId="2" xfId="0" applyNumberFormat="1" applyFont="1" applyBorder="1" applyAlignment="1">
      <alignment horizontal="center" vertical="top"/>
    </xf>
    <xf numFmtId="164" fontId="9" fillId="0" borderId="0" xfId="0" applyNumberFormat="1" applyFont="1" applyAlignment="1">
      <alignment horizontal="center" vertical="center" wrapText="1"/>
    </xf>
    <xf numFmtId="0" fontId="10" fillId="0" borderId="6" xfId="0" applyFont="1" applyBorder="1" applyAlignment="1">
      <alignment vertical="top" wrapText="1"/>
    </xf>
    <xf numFmtId="4" fontId="10" fillId="0" borderId="6" xfId="0" applyNumberFormat="1" applyFont="1" applyBorder="1" applyAlignment="1">
      <alignment horizontal="right" vertical="top"/>
    </xf>
    <xf numFmtId="0" fontId="10" fillId="0" borderId="6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165" fontId="5" fillId="0" borderId="6" xfId="0" applyNumberFormat="1" applyFont="1" applyBorder="1" applyAlignment="1">
      <alignment horizontal="center" vertical="top"/>
    </xf>
    <xf numFmtId="165" fontId="8" fillId="0" borderId="6" xfId="0" applyNumberFormat="1" applyFont="1" applyBorder="1" applyAlignment="1">
      <alignment horizontal="center" vertical="top"/>
    </xf>
    <xf numFmtId="165" fontId="10" fillId="0" borderId="6" xfId="0" applyNumberFormat="1" applyFont="1" applyBorder="1" applyAlignment="1">
      <alignment horizontal="center" vertical="top"/>
    </xf>
    <xf numFmtId="0" fontId="9" fillId="0" borderId="0" xfId="0" applyFont="1" applyAlignment="1">
      <alignment horizontal="center" vertical="top" wrapText="1"/>
    </xf>
    <xf numFmtId="0" fontId="6" fillId="0" borderId="6" xfId="0" applyFont="1" applyBorder="1" applyAlignment="1">
      <alignment vertical="top" wrapText="1"/>
    </xf>
    <xf numFmtId="4" fontId="6" fillId="0" borderId="6" xfId="0" applyNumberFormat="1" applyFont="1" applyBorder="1" applyAlignment="1">
      <alignment horizontal="right" vertical="top"/>
    </xf>
    <xf numFmtId="0" fontId="6" fillId="0" borderId="6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right" vertical="top"/>
    </xf>
    <xf numFmtId="0" fontId="9" fillId="0" borderId="6" xfId="0" applyFont="1" applyBorder="1" applyAlignment="1">
      <alignment horizontal="left" vertical="top" wrapText="1"/>
    </xf>
    <xf numFmtId="4" fontId="9" fillId="0" borderId="6" xfId="0" applyNumberFormat="1" applyFont="1" applyBorder="1" applyAlignment="1">
      <alignment horizontal="right" vertical="top"/>
    </xf>
    <xf numFmtId="4" fontId="9" fillId="0" borderId="6" xfId="0" applyNumberFormat="1" applyFont="1" applyBorder="1" applyAlignment="1">
      <alignment horizontal="right" vertical="top" wrapText="1"/>
    </xf>
    <xf numFmtId="165" fontId="9" fillId="0" borderId="6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right" vertical="top"/>
    </xf>
    <xf numFmtId="165" fontId="6" fillId="0" borderId="6" xfId="0" applyNumberFormat="1" applyFont="1" applyBorder="1" applyAlignment="1">
      <alignment horizontal="center" vertical="top"/>
    </xf>
    <xf numFmtId="164" fontId="6" fillId="0" borderId="0" xfId="0" applyNumberFormat="1" applyFont="1" applyAlignment="1">
      <alignment horizontal="center" vertical="center" wrapText="1"/>
    </xf>
    <xf numFmtId="0" fontId="9" fillId="0" borderId="6" xfId="0" applyFont="1" applyBorder="1" applyAlignment="1">
      <alignment horizontal="left" vertical="top"/>
    </xf>
    <xf numFmtId="164" fontId="9" fillId="0" borderId="6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center" vertical="top"/>
    </xf>
    <xf numFmtId="164" fontId="5" fillId="0" borderId="6" xfId="0" applyNumberFormat="1" applyFont="1" applyBorder="1" applyAlignment="1">
      <alignment horizontal="right" vertical="top"/>
    </xf>
    <xf numFmtId="164" fontId="9" fillId="0" borderId="6" xfId="0" applyNumberFormat="1" applyFont="1" applyBorder="1" applyAlignment="1">
      <alignment horizontal="right" vertical="top" wrapText="1"/>
    </xf>
    <xf numFmtId="164" fontId="9" fillId="0" borderId="0" xfId="0" applyNumberFormat="1" applyFont="1" applyAlignment="1">
      <alignment horizontal="center" vertical="top" wrapText="1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65" fontId="6" fillId="0" borderId="0" xfId="0" applyNumberFormat="1" applyFont="1"/>
    <xf numFmtId="4" fontId="6" fillId="0" borderId="0" xfId="0" applyNumberFormat="1" applyFont="1" applyAlignment="1">
      <alignment horizontal="right"/>
    </xf>
    <xf numFmtId="43" fontId="6" fillId="0" borderId="0" xfId="1" applyFont="1"/>
    <xf numFmtId="164" fontId="6" fillId="0" borderId="0" xfId="0" applyNumberFormat="1" applyFont="1"/>
    <xf numFmtId="0" fontId="5" fillId="0" borderId="0" xfId="0" applyFont="1" applyAlignment="1">
      <alignment horizontal="center"/>
    </xf>
    <xf numFmtId="43" fontId="6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9"/>
  <sheetViews>
    <sheetView tabSelected="1" workbookViewId="0">
      <selection activeCell="C5" sqref="C5"/>
    </sheetView>
  </sheetViews>
  <sheetFormatPr defaultColWidth="12.5546875" defaultRowHeight="21" x14ac:dyDescent="0.4"/>
  <cols>
    <col min="1" max="1" width="6.33203125" style="6" customWidth="1"/>
    <col min="2" max="2" width="37.88671875" style="6" customWidth="1"/>
    <col min="3" max="4" width="15.6640625" style="50" customWidth="1"/>
    <col min="5" max="5" width="13.5546875" style="6" customWidth="1"/>
    <col min="6" max="6" width="31.88671875" style="51" customWidth="1"/>
    <col min="7" max="7" width="31.88671875" style="6" customWidth="1"/>
    <col min="8" max="8" width="16.33203125" style="50" customWidth="1"/>
    <col min="9" max="9" width="21.6640625" style="6" customWidth="1"/>
    <col min="10" max="10" width="16.44140625" style="6" customWidth="1"/>
    <col min="11" max="11" width="14.109375" style="52" customWidth="1"/>
    <col min="12" max="12" width="28.44140625" style="5" hidden="1" customWidth="1"/>
    <col min="13" max="13" width="25.33203125" style="6" customWidth="1"/>
    <col min="14" max="16384" width="12.5546875" style="6"/>
  </cols>
  <sheetData>
    <row r="1" spans="1:12" s="3" customFormat="1" ht="24.9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</row>
    <row r="2" spans="1:12" s="3" customFormat="1" ht="24.9" customHeight="1" x14ac:dyDescent="0.4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2"/>
    </row>
    <row r="3" spans="1:12" s="3" customFormat="1" ht="24.9" customHeight="1" x14ac:dyDescent="0.4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2"/>
    </row>
    <row r="4" spans="1:12" ht="15.75" customHeight="1" x14ac:dyDescent="0.4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2" ht="75" customHeight="1" x14ac:dyDescent="0.4">
      <c r="A5" s="7" t="s">
        <v>4</v>
      </c>
      <c r="B5" s="8" t="s">
        <v>5</v>
      </c>
      <c r="C5" s="9" t="s">
        <v>6</v>
      </c>
      <c r="D5" s="10" t="s">
        <v>7</v>
      </c>
      <c r="E5" s="9" t="s">
        <v>8</v>
      </c>
      <c r="F5" s="9" t="s">
        <v>9</v>
      </c>
      <c r="G5" s="9" t="s">
        <v>10</v>
      </c>
      <c r="H5" s="11" t="s">
        <v>11</v>
      </c>
      <c r="I5" s="9" t="s">
        <v>12</v>
      </c>
      <c r="J5" s="9" t="s">
        <v>13</v>
      </c>
      <c r="K5" s="12" t="s">
        <v>14</v>
      </c>
      <c r="L5" s="13" t="s">
        <v>15</v>
      </c>
    </row>
    <row r="6" spans="1:12" ht="80.099999999999994" customHeight="1" x14ac:dyDescent="0.4">
      <c r="A6" s="14">
        <v>1</v>
      </c>
      <c r="B6" s="15" t="s">
        <v>16</v>
      </c>
      <c r="C6" s="16">
        <v>15300</v>
      </c>
      <c r="D6" s="16">
        <v>15300</v>
      </c>
      <c r="E6" s="17" t="s">
        <v>17</v>
      </c>
      <c r="F6" s="18" t="str">
        <f t="shared" ref="F6:F11" si="0">G6 &amp; " เสนอราคา " &amp; TEXT(H6,"#,##0.00") &amp; " บาท "</f>
        <v xml:space="preserve">ร้าน สุรนารี เครื่องเขียน เสนอราคา 15,300.00 บาท </v>
      </c>
      <c r="G6" s="19" t="s">
        <v>18</v>
      </c>
      <c r="H6" s="16">
        <v>15300</v>
      </c>
      <c r="I6" s="17" t="s">
        <v>19</v>
      </c>
      <c r="J6" s="17" t="s">
        <v>20</v>
      </c>
      <c r="K6" s="20">
        <v>244105</v>
      </c>
    </row>
    <row r="7" spans="1:12" ht="80.099999999999994" customHeight="1" x14ac:dyDescent="0.4">
      <c r="A7" s="21">
        <v>2</v>
      </c>
      <c r="B7" s="15" t="s">
        <v>21</v>
      </c>
      <c r="C7" s="16">
        <v>24741.45</v>
      </c>
      <c r="D7" s="16">
        <v>24741.45</v>
      </c>
      <c r="E7" s="17" t="s">
        <v>17</v>
      </c>
      <c r="F7" s="18" t="str">
        <f t="shared" si="0"/>
        <v xml:space="preserve">บริษัท โกลบอล ไซแอนติฟิค จำกัด เสนอราคา 24,741.45 บาท </v>
      </c>
      <c r="G7" s="19" t="s">
        <v>22</v>
      </c>
      <c r="H7" s="16">
        <v>24741.45</v>
      </c>
      <c r="I7" s="17" t="s">
        <v>19</v>
      </c>
      <c r="J7" s="17" t="s">
        <v>23</v>
      </c>
      <c r="K7" s="20">
        <v>244105</v>
      </c>
      <c r="L7" s="22"/>
    </row>
    <row r="8" spans="1:12" ht="80.099999999999994" customHeight="1" x14ac:dyDescent="0.4">
      <c r="A8" s="21">
        <v>3</v>
      </c>
      <c r="B8" s="15" t="s">
        <v>24</v>
      </c>
      <c r="C8" s="16">
        <v>360</v>
      </c>
      <c r="D8" s="16">
        <v>360</v>
      </c>
      <c r="E8" s="17" t="s">
        <v>17</v>
      </c>
      <c r="F8" s="18" t="str">
        <f t="shared" si="0"/>
        <v xml:space="preserve">ร้าน สุรนารี เครื่องเขียน เสนอราคา 360.00 บาท </v>
      </c>
      <c r="G8" s="19" t="s">
        <v>18</v>
      </c>
      <c r="H8" s="16">
        <v>360</v>
      </c>
      <c r="I8" s="17" t="s">
        <v>19</v>
      </c>
      <c r="J8" s="17" t="s">
        <v>25</v>
      </c>
      <c r="K8" s="20">
        <v>244105</v>
      </c>
    </row>
    <row r="9" spans="1:12" ht="80.099999999999994" customHeight="1" x14ac:dyDescent="0.4">
      <c r="A9" s="14">
        <v>4</v>
      </c>
      <c r="B9" s="15" t="s">
        <v>26</v>
      </c>
      <c r="C9" s="16">
        <v>420000</v>
      </c>
      <c r="D9" s="16">
        <v>409810</v>
      </c>
      <c r="E9" s="17" t="s">
        <v>17</v>
      </c>
      <c r="F9" s="18" t="str">
        <f t="shared" si="0"/>
        <v xml:space="preserve">ร้าน ดีเอ็น เข็มเครื่องหมาย เสนอราคา 409,810.00 บาท </v>
      </c>
      <c r="G9" s="19" t="s">
        <v>27</v>
      </c>
      <c r="H9" s="16">
        <v>409810</v>
      </c>
      <c r="I9" s="17" t="s">
        <v>19</v>
      </c>
      <c r="J9" s="17" t="s">
        <v>28</v>
      </c>
      <c r="K9" s="20">
        <v>244106</v>
      </c>
    </row>
    <row r="10" spans="1:12" ht="80.099999999999994" customHeight="1" x14ac:dyDescent="0.4">
      <c r="A10" s="21">
        <v>5</v>
      </c>
      <c r="B10" s="15" t="s">
        <v>29</v>
      </c>
      <c r="C10" s="16">
        <v>44378.25</v>
      </c>
      <c r="D10" s="16">
        <v>44378.25</v>
      </c>
      <c r="E10" s="17" t="s">
        <v>17</v>
      </c>
      <c r="F10" s="18" t="str">
        <f t="shared" si="0"/>
        <v xml:space="preserve">บริษัท เค.เอส.พี อุปกรณ์ จำกัด เสนอราคา 12,251.50 บาท </v>
      </c>
      <c r="G10" s="19" t="s">
        <v>30</v>
      </c>
      <c r="H10" s="16">
        <v>12251.5</v>
      </c>
      <c r="I10" s="17" t="s">
        <v>19</v>
      </c>
      <c r="J10" s="17" t="s">
        <v>31</v>
      </c>
      <c r="K10" s="20">
        <v>244106</v>
      </c>
    </row>
    <row r="11" spans="1:12" ht="80.099999999999994" customHeight="1" x14ac:dyDescent="0.4">
      <c r="A11" s="21">
        <v>6</v>
      </c>
      <c r="B11" s="15" t="s">
        <v>32</v>
      </c>
      <c r="C11" s="16">
        <v>19459.5</v>
      </c>
      <c r="D11" s="16">
        <v>19459.5</v>
      </c>
      <c r="E11" s="17" t="s">
        <v>17</v>
      </c>
      <c r="F11" s="18" t="str">
        <f t="shared" si="0"/>
        <v xml:space="preserve">บริษัท 168 เอ็นจิเนียริ่ง คอร์ปอเรชั่น จำกัด เสนอราคา 19,459.50 บาท </v>
      </c>
      <c r="G11" s="19" t="s">
        <v>33</v>
      </c>
      <c r="H11" s="16">
        <v>19459.5</v>
      </c>
      <c r="I11" s="17" t="s">
        <v>19</v>
      </c>
      <c r="J11" s="17" t="s">
        <v>34</v>
      </c>
      <c r="K11" s="20">
        <v>244106</v>
      </c>
    </row>
    <row r="12" spans="1:12" ht="80.099999999999994" customHeight="1" x14ac:dyDescent="0.4">
      <c r="A12" s="14">
        <v>7</v>
      </c>
      <c r="B12" s="23" t="s">
        <v>35</v>
      </c>
      <c r="C12" s="24">
        <v>26044</v>
      </c>
      <c r="D12" s="24">
        <v>26044</v>
      </c>
      <c r="E12" s="25" t="s">
        <v>17</v>
      </c>
      <c r="F12" s="26" t="s">
        <v>36</v>
      </c>
      <c r="G12" s="27" t="s">
        <v>33</v>
      </c>
      <c r="H12" s="24">
        <v>25935</v>
      </c>
      <c r="I12" s="25" t="s">
        <v>19</v>
      </c>
      <c r="J12" s="25" t="s">
        <v>37</v>
      </c>
      <c r="K12" s="20">
        <v>244106</v>
      </c>
    </row>
    <row r="13" spans="1:12" ht="80.099999999999994" customHeight="1" x14ac:dyDescent="0.4">
      <c r="A13" s="21">
        <v>8</v>
      </c>
      <c r="B13" s="15" t="s">
        <v>38</v>
      </c>
      <c r="C13" s="16">
        <v>14400</v>
      </c>
      <c r="D13" s="16">
        <v>14400</v>
      </c>
      <c r="E13" s="17" t="s">
        <v>17</v>
      </c>
      <c r="F13" s="18" t="str">
        <f>G13 &amp; " เสนอราคา " &amp; TEXT(H13,"#,##0.00") &amp; " บาท "</f>
        <v xml:space="preserve">https://www.storyblocks.com/ เสนอราคา 14,400.00 บาท </v>
      </c>
      <c r="G13" s="19" t="s">
        <v>39</v>
      </c>
      <c r="H13" s="16">
        <v>14400</v>
      </c>
      <c r="I13" s="17" t="s">
        <v>19</v>
      </c>
      <c r="J13" s="17" t="s">
        <v>40</v>
      </c>
      <c r="K13" s="28">
        <v>244109</v>
      </c>
    </row>
    <row r="14" spans="1:12" ht="80.099999999999994" customHeight="1" x14ac:dyDescent="0.4">
      <c r="A14" s="21">
        <v>9</v>
      </c>
      <c r="B14" s="15" t="s">
        <v>41</v>
      </c>
      <c r="C14" s="16">
        <v>1850</v>
      </c>
      <c r="D14" s="16">
        <v>1850</v>
      </c>
      <c r="E14" s="17" t="s">
        <v>17</v>
      </c>
      <c r="F14" s="18" t="str">
        <f>G14 &amp; " เสนอราคา " &amp; TEXT(H14,"#,##0.00") &amp; " บาท "</f>
        <v xml:space="preserve">www.canva.com เสนอราคา 1,850.00 บาท </v>
      </c>
      <c r="G14" s="19" t="s">
        <v>42</v>
      </c>
      <c r="H14" s="16">
        <v>1850</v>
      </c>
      <c r="I14" s="17" t="s">
        <v>19</v>
      </c>
      <c r="J14" s="17" t="s">
        <v>43</v>
      </c>
      <c r="K14" s="29">
        <v>244110</v>
      </c>
    </row>
    <row r="15" spans="1:12" ht="80.099999999999994" customHeight="1" x14ac:dyDescent="0.4">
      <c r="A15" s="14">
        <v>10</v>
      </c>
      <c r="B15" s="15" t="s">
        <v>44</v>
      </c>
      <c r="C15" s="16">
        <v>55212</v>
      </c>
      <c r="D15" s="16">
        <v>55212</v>
      </c>
      <c r="E15" s="17" t="s">
        <v>17</v>
      </c>
      <c r="F15" s="18" t="str">
        <f>G15 &amp; " เสนอราคา " &amp; TEXT(H15,"#,##0.00") &amp; " บาท "</f>
        <v xml:space="preserve">บริษัท โปรซีเคียว จำกัด เสนอราคา 55,212.00 บาท </v>
      </c>
      <c r="G15" s="19" t="s">
        <v>45</v>
      </c>
      <c r="H15" s="16">
        <v>55212</v>
      </c>
      <c r="I15" s="17" t="s">
        <v>19</v>
      </c>
      <c r="J15" s="17" t="s">
        <v>46</v>
      </c>
      <c r="K15" s="29">
        <v>244110</v>
      </c>
    </row>
    <row r="16" spans="1:12" ht="80.099999999999994" customHeight="1" x14ac:dyDescent="0.4">
      <c r="A16" s="21">
        <v>11</v>
      </c>
      <c r="B16" s="23" t="s">
        <v>47</v>
      </c>
      <c r="C16" s="24">
        <v>39782.6</v>
      </c>
      <c r="D16" s="24">
        <v>39782.6</v>
      </c>
      <c r="E16" s="25" t="s">
        <v>17</v>
      </c>
      <c r="F16" s="26" t="s">
        <v>48</v>
      </c>
      <c r="G16" s="27" t="s">
        <v>49</v>
      </c>
      <c r="H16" s="24">
        <v>39782.6</v>
      </c>
      <c r="I16" s="25" t="s">
        <v>19</v>
      </c>
      <c r="J16" s="25" t="s">
        <v>50</v>
      </c>
      <c r="K16" s="30">
        <v>244110</v>
      </c>
    </row>
    <row r="17" spans="1:12" ht="80.099999999999994" customHeight="1" x14ac:dyDescent="0.4">
      <c r="A17" s="21">
        <v>12</v>
      </c>
      <c r="B17" s="15" t="s">
        <v>51</v>
      </c>
      <c r="C17" s="16">
        <v>200000</v>
      </c>
      <c r="D17" s="16">
        <v>200000</v>
      </c>
      <c r="E17" s="17" t="s">
        <v>17</v>
      </c>
      <c r="F17" s="18" t="str">
        <f>G17 &amp; " เสนอราคา " &amp; TEXT(H17,"#,##0.00") &amp; " บาท "</f>
        <v xml:space="preserve">ออ จิวเวลรี่ เสนอราคา 200,000.00 บาท </v>
      </c>
      <c r="G17" s="19" t="s">
        <v>52</v>
      </c>
      <c r="H17" s="16">
        <v>200000</v>
      </c>
      <c r="I17" s="17" t="s">
        <v>19</v>
      </c>
      <c r="J17" s="17" t="s">
        <v>53</v>
      </c>
      <c r="K17" s="29">
        <v>244110</v>
      </c>
    </row>
    <row r="18" spans="1:12" ht="80.099999999999994" customHeight="1" x14ac:dyDescent="0.4">
      <c r="A18" s="14">
        <v>13</v>
      </c>
      <c r="B18" s="15" t="s">
        <v>54</v>
      </c>
      <c r="C18" s="16">
        <v>8695</v>
      </c>
      <c r="D18" s="16">
        <v>8695</v>
      </c>
      <c r="E18" s="17" t="s">
        <v>17</v>
      </c>
      <c r="F18" s="18" t="str">
        <f>G18 &amp; " เสนอราคา " &amp; TEXT(H18,"#,##0.00") &amp; " บาท "</f>
        <v xml:space="preserve">Cambridge University Press เสนอราคา 8,695.00 บาท </v>
      </c>
      <c r="G18" s="19" t="s">
        <v>55</v>
      </c>
      <c r="H18" s="16">
        <v>8695</v>
      </c>
      <c r="I18" s="17" t="s">
        <v>19</v>
      </c>
      <c r="J18" s="17" t="s">
        <v>56</v>
      </c>
      <c r="K18" s="29">
        <v>244110</v>
      </c>
    </row>
    <row r="19" spans="1:12" ht="80.099999999999994" customHeight="1" x14ac:dyDescent="0.4">
      <c r="A19" s="21">
        <v>14</v>
      </c>
      <c r="B19" s="15" t="s">
        <v>57</v>
      </c>
      <c r="C19" s="16">
        <v>6000</v>
      </c>
      <c r="D19" s="16">
        <v>6000</v>
      </c>
      <c r="E19" s="17" t="s">
        <v>17</v>
      </c>
      <c r="F19" s="31" t="str">
        <f>G19 &amp; " เสนอราคา " &amp; TEXT(H19,"#,##0.00") &amp; " บาท "</f>
        <v xml:space="preserve">https://www.wordfence.com/products/pricing/ เสนอราคา 6,000.00 บาท </v>
      </c>
      <c r="G19" s="19" t="s">
        <v>58</v>
      </c>
      <c r="H19" s="16">
        <v>6000</v>
      </c>
      <c r="I19" s="17" t="s">
        <v>19</v>
      </c>
      <c r="J19" s="17" t="s">
        <v>59</v>
      </c>
      <c r="K19" s="29">
        <v>244112</v>
      </c>
    </row>
    <row r="20" spans="1:12" ht="80.099999999999994" customHeight="1" x14ac:dyDescent="0.4">
      <c r="A20" s="21">
        <v>15</v>
      </c>
      <c r="B20" s="15" t="s">
        <v>60</v>
      </c>
      <c r="C20" s="16">
        <v>9120</v>
      </c>
      <c r="D20" s="16">
        <v>9120</v>
      </c>
      <c r="E20" s="17" t="s">
        <v>17</v>
      </c>
      <c r="F20" s="18" t="str">
        <f>G20 &amp; " เสนอราคา " &amp; TEXT(H20,"#,##0.00") &amp; " บาท "</f>
        <v xml:space="preserve">https://fathom.video/pricing เสนอราคา 9,120.00 บาท </v>
      </c>
      <c r="G20" s="19" t="s">
        <v>61</v>
      </c>
      <c r="H20" s="16">
        <v>9120</v>
      </c>
      <c r="I20" s="17" t="s">
        <v>19</v>
      </c>
      <c r="J20" s="17" t="s">
        <v>62</v>
      </c>
      <c r="K20" s="29">
        <v>244112</v>
      </c>
    </row>
    <row r="21" spans="1:12" ht="80.099999999999994" customHeight="1" x14ac:dyDescent="0.4">
      <c r="A21" s="14">
        <v>16</v>
      </c>
      <c r="B21" s="15" t="s">
        <v>63</v>
      </c>
      <c r="C21" s="16">
        <v>81855</v>
      </c>
      <c r="D21" s="16">
        <v>81855</v>
      </c>
      <c r="E21" s="17" t="s">
        <v>17</v>
      </c>
      <c r="F21" s="18" t="str">
        <f>G21 &amp; " เสนอราคา " &amp; TEXT(H21,"#,##0.00") &amp; " บาท "</f>
        <v xml:space="preserve">บริษัท กิ๊ฟท์ไวซ์เอเชีย จำกัด เสนอราคา 81,855.00 บาท </v>
      </c>
      <c r="G21" s="19" t="s">
        <v>64</v>
      </c>
      <c r="H21" s="16">
        <v>81855</v>
      </c>
      <c r="I21" s="17" t="s">
        <v>19</v>
      </c>
      <c r="J21" s="17" t="s">
        <v>65</v>
      </c>
      <c r="K21" s="29">
        <v>244112</v>
      </c>
    </row>
    <row r="22" spans="1:12" ht="80.099999999999994" customHeight="1" x14ac:dyDescent="0.4">
      <c r="A22" s="21">
        <v>17</v>
      </c>
      <c r="B22" s="23" t="s">
        <v>66</v>
      </c>
      <c r="C22" s="24">
        <v>1020</v>
      </c>
      <c r="D22" s="24">
        <v>1020</v>
      </c>
      <c r="E22" s="25" t="s">
        <v>17</v>
      </c>
      <c r="F22" s="26" t="s">
        <v>67</v>
      </c>
      <c r="G22" s="27" t="s">
        <v>68</v>
      </c>
      <c r="H22" s="24">
        <v>1020</v>
      </c>
      <c r="I22" s="25" t="s">
        <v>19</v>
      </c>
      <c r="J22" s="25" t="s">
        <v>69</v>
      </c>
      <c r="K22" s="30">
        <v>244112</v>
      </c>
    </row>
    <row r="23" spans="1:12" ht="80.099999999999994" customHeight="1" x14ac:dyDescent="0.4">
      <c r="A23" s="21">
        <v>18</v>
      </c>
      <c r="B23" s="23" t="s">
        <v>70</v>
      </c>
      <c r="C23" s="24">
        <v>7920</v>
      </c>
      <c r="D23" s="24">
        <v>7920</v>
      </c>
      <c r="E23" s="25" t="s">
        <v>17</v>
      </c>
      <c r="F23" s="26" t="s">
        <v>71</v>
      </c>
      <c r="G23" s="27" t="s">
        <v>72</v>
      </c>
      <c r="H23" s="24">
        <v>7920</v>
      </c>
      <c r="I23" s="25" t="s">
        <v>19</v>
      </c>
      <c r="J23" s="25" t="s">
        <v>73</v>
      </c>
      <c r="K23" s="30">
        <v>244112</v>
      </c>
    </row>
    <row r="24" spans="1:12" ht="80.099999999999994" customHeight="1" x14ac:dyDescent="0.4">
      <c r="A24" s="14">
        <v>19</v>
      </c>
      <c r="B24" s="15" t="s">
        <v>74</v>
      </c>
      <c r="C24" s="16">
        <v>12000</v>
      </c>
      <c r="D24" s="16">
        <v>12000</v>
      </c>
      <c r="E24" s="17" t="s">
        <v>17</v>
      </c>
      <c r="F24" s="18" t="str">
        <f>G24 &amp; " เสนอราคา " &amp; TEXT(H24,"#,##0.00") &amp; " บาท "</f>
        <v xml:space="preserve">www.motionarray.com เสนอราคา 12,000.00 บาท </v>
      </c>
      <c r="G24" s="19" t="s">
        <v>75</v>
      </c>
      <c r="H24" s="16">
        <v>12000</v>
      </c>
      <c r="I24" s="17" t="s">
        <v>19</v>
      </c>
      <c r="J24" s="17" t="s">
        <v>76</v>
      </c>
      <c r="K24" s="29">
        <v>244112</v>
      </c>
    </row>
    <row r="25" spans="1:12" ht="80.099999999999994" customHeight="1" x14ac:dyDescent="0.4">
      <c r="A25" s="21">
        <v>20</v>
      </c>
      <c r="B25" s="15" t="s">
        <v>77</v>
      </c>
      <c r="C25" s="16">
        <v>17703.150000000001</v>
      </c>
      <c r="D25" s="16">
        <v>17703.150000000001</v>
      </c>
      <c r="E25" s="17" t="s">
        <v>17</v>
      </c>
      <c r="F25" s="18" t="str">
        <f>G25 &amp; " เสนอราคา " &amp; TEXT(H25,"#,##0.00") &amp; " บาท "</f>
        <v xml:space="preserve">บริษัท คลัง ออโตโมบิลส์ จำกัด เสนอราคา 17,703.15 บาท </v>
      </c>
      <c r="G25" s="19" t="s">
        <v>78</v>
      </c>
      <c r="H25" s="16">
        <v>17703.150000000001</v>
      </c>
      <c r="I25" s="17" t="s">
        <v>19</v>
      </c>
      <c r="J25" s="17" t="s">
        <v>79</v>
      </c>
      <c r="K25" s="29">
        <v>244112</v>
      </c>
    </row>
    <row r="26" spans="1:12" ht="80.099999999999994" customHeight="1" x14ac:dyDescent="0.4">
      <c r="A26" s="21">
        <v>21</v>
      </c>
      <c r="B26" s="23" t="s">
        <v>80</v>
      </c>
      <c r="C26" s="24">
        <v>81855</v>
      </c>
      <c r="D26" s="24">
        <v>81855</v>
      </c>
      <c r="E26" s="25" t="s">
        <v>17</v>
      </c>
      <c r="F26" s="26" t="s">
        <v>81</v>
      </c>
      <c r="G26" s="27" t="s">
        <v>64</v>
      </c>
      <c r="H26" s="24">
        <v>81855</v>
      </c>
      <c r="I26" s="25" t="s">
        <v>19</v>
      </c>
      <c r="J26" s="25" t="s">
        <v>82</v>
      </c>
      <c r="K26" s="30">
        <v>244112</v>
      </c>
    </row>
    <row r="27" spans="1:12" ht="80.099999999999994" customHeight="1" x14ac:dyDescent="0.4">
      <c r="A27" s="14">
        <v>22</v>
      </c>
      <c r="B27" s="15" t="s">
        <v>83</v>
      </c>
      <c r="C27" s="16">
        <v>89077.5</v>
      </c>
      <c r="D27" s="16">
        <v>89077.5</v>
      </c>
      <c r="E27" s="17" t="s">
        <v>17</v>
      </c>
      <c r="F27" s="18" t="str">
        <f>G27 &amp; " เสนอราคา " &amp; TEXT(H27,"#,##0.00") &amp; " บาท "</f>
        <v xml:space="preserve">บริษัท เอสเอ็มไอ อินสตรูเมนท์ จำกัด เสนอราคา 89,077.50 บาท </v>
      </c>
      <c r="G27" s="19" t="s">
        <v>84</v>
      </c>
      <c r="H27" s="16">
        <v>89077.5</v>
      </c>
      <c r="I27" s="17" t="s">
        <v>19</v>
      </c>
      <c r="J27" s="17" t="s">
        <v>85</v>
      </c>
      <c r="K27" s="29">
        <v>244112</v>
      </c>
      <c r="L27" s="22"/>
    </row>
    <row r="28" spans="1:12" ht="80.099999999999994" customHeight="1" x14ac:dyDescent="0.4">
      <c r="A28" s="21">
        <v>23</v>
      </c>
      <c r="B28" s="23" t="s">
        <v>86</v>
      </c>
      <c r="C28" s="24">
        <v>27000</v>
      </c>
      <c r="D28" s="24">
        <v>27000</v>
      </c>
      <c r="E28" s="25" t="s">
        <v>17</v>
      </c>
      <c r="F28" s="26" t="s">
        <v>87</v>
      </c>
      <c r="G28" s="27" t="s">
        <v>27</v>
      </c>
      <c r="H28" s="24">
        <v>26100</v>
      </c>
      <c r="I28" s="25" t="s">
        <v>19</v>
      </c>
      <c r="J28" s="25" t="s">
        <v>88</v>
      </c>
      <c r="K28" s="30">
        <v>244112</v>
      </c>
    </row>
    <row r="29" spans="1:12" ht="80.099999999999994" customHeight="1" x14ac:dyDescent="0.4">
      <c r="A29" s="21">
        <v>24</v>
      </c>
      <c r="B29" s="15" t="s">
        <v>89</v>
      </c>
      <c r="C29" s="16">
        <v>412383.35</v>
      </c>
      <c r="D29" s="16">
        <v>412383.35</v>
      </c>
      <c r="E29" s="17" t="s">
        <v>17</v>
      </c>
      <c r="F29" s="18" t="str">
        <f>G29 &amp; " เสนอราคา " &amp; TEXT(H29,"#,##0.00") &amp; " บาท "</f>
        <v xml:space="preserve">ห้างหุ้นส่วนจำกัด เอส ดับบลิว อี พีพีเค เสนอราคา 411,950.00 บาท </v>
      </c>
      <c r="G29" s="19" t="s">
        <v>90</v>
      </c>
      <c r="H29" s="16">
        <v>411950</v>
      </c>
      <c r="I29" s="17" t="s">
        <v>19</v>
      </c>
      <c r="J29" s="17" t="s">
        <v>91</v>
      </c>
      <c r="K29" s="29">
        <v>244112</v>
      </c>
      <c r="L29" s="22"/>
    </row>
    <row r="30" spans="1:12" ht="80.099999999999994" customHeight="1" x14ac:dyDescent="0.4">
      <c r="A30" s="14">
        <v>25</v>
      </c>
      <c r="B30" s="15" t="s">
        <v>92</v>
      </c>
      <c r="C30" s="16">
        <v>4000</v>
      </c>
      <c r="D30" s="16">
        <v>4000</v>
      </c>
      <c r="E30" s="17" t="s">
        <v>17</v>
      </c>
      <c r="F30" s="18" t="str">
        <f>G30 &amp; " เสนอราคา " &amp; TEXT(H30,"#,##0.00") &amp; " บาท "</f>
        <v xml:space="preserve">https://yoast.com/wordpress/plugins/seo/ เสนอราคา 4,000.00 บาท </v>
      </c>
      <c r="G30" s="19" t="s">
        <v>93</v>
      </c>
      <c r="H30" s="16">
        <v>4000</v>
      </c>
      <c r="I30" s="17" t="s">
        <v>19</v>
      </c>
      <c r="J30" s="25" t="s">
        <v>94</v>
      </c>
      <c r="K30" s="29">
        <v>244112</v>
      </c>
      <c r="L30" s="22"/>
    </row>
    <row r="31" spans="1:12" ht="80.099999999999994" customHeight="1" x14ac:dyDescent="0.4">
      <c r="A31" s="21">
        <v>26</v>
      </c>
      <c r="B31" s="23" t="s">
        <v>95</v>
      </c>
      <c r="C31" s="24">
        <v>92668</v>
      </c>
      <c r="D31" s="24">
        <v>92668</v>
      </c>
      <c r="E31" s="25" t="s">
        <v>17</v>
      </c>
      <c r="F31" s="26" t="s">
        <v>96</v>
      </c>
      <c r="G31" s="27" t="s">
        <v>97</v>
      </c>
      <c r="H31" s="24">
        <v>92688</v>
      </c>
      <c r="I31" s="25" t="s">
        <v>19</v>
      </c>
      <c r="J31" s="25" t="s">
        <v>98</v>
      </c>
      <c r="K31" s="30">
        <v>244112</v>
      </c>
    </row>
    <row r="32" spans="1:12" ht="80.099999999999994" customHeight="1" x14ac:dyDescent="0.4">
      <c r="A32" s="21">
        <v>27</v>
      </c>
      <c r="B32" s="15" t="s">
        <v>99</v>
      </c>
      <c r="C32" s="16">
        <v>110382.5</v>
      </c>
      <c r="D32" s="16">
        <v>110382.5</v>
      </c>
      <c r="E32" s="17" t="s">
        <v>17</v>
      </c>
      <c r="F32" s="18" t="str">
        <f t="shared" ref="F32:F44" si="1">G32 &amp; " เสนอราคา " &amp; TEXT(H32,"#,##0.00") &amp; " บาท "</f>
        <v xml:space="preserve">ห้างหุ้นส่วนจำกัด เอ.ที. แมชชีนเนอร์รี่ แอนด์ ซัพพลาย เสนอราคา 110,382.50 บาท </v>
      </c>
      <c r="G32" s="19" t="s">
        <v>97</v>
      </c>
      <c r="H32" s="16">
        <v>110382.5</v>
      </c>
      <c r="I32" s="17" t="s">
        <v>19</v>
      </c>
      <c r="J32" s="17" t="s">
        <v>100</v>
      </c>
      <c r="K32" s="29">
        <v>244112</v>
      </c>
    </row>
    <row r="33" spans="1:12" ht="80.099999999999994" customHeight="1" x14ac:dyDescent="0.4">
      <c r="A33" s="14">
        <v>28</v>
      </c>
      <c r="B33" s="15" t="s">
        <v>101</v>
      </c>
      <c r="C33" s="16">
        <v>23539</v>
      </c>
      <c r="D33" s="16">
        <v>23539</v>
      </c>
      <c r="E33" s="17" t="s">
        <v>17</v>
      </c>
      <c r="F33" s="18" t="str">
        <f t="shared" si="1"/>
        <v xml:space="preserve">บริษัท มุ่งมั่น อีเอ็นจี จำกัด เสนอราคา 23,539.00 บาท </v>
      </c>
      <c r="G33" s="19" t="s">
        <v>102</v>
      </c>
      <c r="H33" s="16">
        <v>23539</v>
      </c>
      <c r="I33" s="17" t="s">
        <v>19</v>
      </c>
      <c r="J33" s="17" t="s">
        <v>103</v>
      </c>
      <c r="K33" s="29">
        <v>244112</v>
      </c>
    </row>
    <row r="34" spans="1:12" ht="80.099999999999994" customHeight="1" x14ac:dyDescent="0.4">
      <c r="A34" s="21">
        <v>29</v>
      </c>
      <c r="B34" s="15" t="s">
        <v>104</v>
      </c>
      <c r="C34" s="16">
        <v>84080</v>
      </c>
      <c r="D34" s="16">
        <v>84080</v>
      </c>
      <c r="E34" s="17" t="s">
        <v>17</v>
      </c>
      <c r="F34" s="18" t="str">
        <f t="shared" si="1"/>
        <v xml:space="preserve">ห้างหุ้นส่วนจำกัด คอม หน้า มอร์ ไอที แอนด์ อิเล็กทรอนิกส์ เสนอราคา 84,080.00 บาท </v>
      </c>
      <c r="G34" s="19" t="s">
        <v>105</v>
      </c>
      <c r="H34" s="16">
        <v>84080</v>
      </c>
      <c r="I34" s="17" t="s">
        <v>19</v>
      </c>
      <c r="J34" s="17" t="s">
        <v>106</v>
      </c>
      <c r="K34" s="29">
        <v>244112</v>
      </c>
    </row>
    <row r="35" spans="1:12" ht="80.099999999999994" customHeight="1" x14ac:dyDescent="0.4">
      <c r="A35" s="21">
        <v>30</v>
      </c>
      <c r="B35" s="15" t="s">
        <v>107</v>
      </c>
      <c r="C35" s="16">
        <v>43605</v>
      </c>
      <c r="D35" s="16">
        <v>43605</v>
      </c>
      <c r="E35" s="17" t="s">
        <v>17</v>
      </c>
      <c r="F35" s="18" t="str">
        <f t="shared" si="1"/>
        <v xml:space="preserve">บริษัท กิ๊ฟท์ไวซ์เอเชีย จำกัด เสนอราคา 43,605.00 บาท </v>
      </c>
      <c r="G35" s="19" t="s">
        <v>64</v>
      </c>
      <c r="H35" s="16">
        <v>43605</v>
      </c>
      <c r="I35" s="17" t="s">
        <v>19</v>
      </c>
      <c r="J35" s="17" t="s">
        <v>108</v>
      </c>
      <c r="K35" s="29">
        <v>244117</v>
      </c>
    </row>
    <row r="36" spans="1:12" ht="80.099999999999994" customHeight="1" x14ac:dyDescent="0.4">
      <c r="A36" s="14">
        <v>31</v>
      </c>
      <c r="B36" s="15" t="s">
        <v>109</v>
      </c>
      <c r="C36" s="16">
        <v>3745</v>
      </c>
      <c r="D36" s="16">
        <v>3745</v>
      </c>
      <c r="E36" s="17" t="s">
        <v>17</v>
      </c>
      <c r="F36" s="18" t="str">
        <f t="shared" si="1"/>
        <v xml:space="preserve">บริษัท นีโอเจน เอเชีย (ประเทศไทย) จำกัด เสนอราคา 3,745.00 บาท </v>
      </c>
      <c r="G36" s="19" t="s">
        <v>110</v>
      </c>
      <c r="H36" s="16">
        <v>3745</v>
      </c>
      <c r="I36" s="17" t="s">
        <v>19</v>
      </c>
      <c r="J36" s="17" t="s">
        <v>111</v>
      </c>
      <c r="K36" s="29">
        <v>244117</v>
      </c>
    </row>
    <row r="37" spans="1:12" ht="80.099999999999994" customHeight="1" x14ac:dyDescent="0.4">
      <c r="A37" s="21">
        <v>32</v>
      </c>
      <c r="B37" s="32" t="s">
        <v>112</v>
      </c>
      <c r="C37" s="33">
        <v>856000</v>
      </c>
      <c r="D37" s="33">
        <v>856000</v>
      </c>
      <c r="E37" s="34" t="s">
        <v>113</v>
      </c>
      <c r="F37" s="35" t="str">
        <f t="shared" si="1"/>
        <v xml:space="preserve">บริษัท แควนเทล โกลบอล จำกัด เสนอราคา 839,950.00 บาท </v>
      </c>
      <c r="G37" s="35" t="s">
        <v>114</v>
      </c>
      <c r="H37" s="33">
        <v>839950</v>
      </c>
      <c r="I37" s="34" t="s">
        <v>19</v>
      </c>
      <c r="J37" s="34" t="s">
        <v>115</v>
      </c>
      <c r="K37" s="20">
        <v>244117</v>
      </c>
      <c r="L37" s="22"/>
    </row>
    <row r="38" spans="1:12" ht="80.099999999999994" customHeight="1" x14ac:dyDescent="0.4">
      <c r="A38" s="21">
        <v>33</v>
      </c>
      <c r="B38" s="15" t="s">
        <v>116</v>
      </c>
      <c r="C38" s="16">
        <v>10358.67</v>
      </c>
      <c r="D38" s="16">
        <v>10358.67</v>
      </c>
      <c r="E38" s="17" t="s">
        <v>17</v>
      </c>
      <c r="F38" s="18" t="str">
        <f t="shared" si="1"/>
        <v xml:space="preserve">บริษัท ราชสีมาเทพนคร จำกัด เสนอราคา 10,358.67 บาท </v>
      </c>
      <c r="G38" s="19" t="s">
        <v>117</v>
      </c>
      <c r="H38" s="16">
        <v>10358.67</v>
      </c>
      <c r="I38" s="17" t="s">
        <v>19</v>
      </c>
      <c r="J38" s="17" t="s">
        <v>118</v>
      </c>
      <c r="K38" s="20">
        <v>244117</v>
      </c>
    </row>
    <row r="39" spans="1:12" ht="80.099999999999994" customHeight="1" x14ac:dyDescent="0.4">
      <c r="A39" s="14">
        <v>34</v>
      </c>
      <c r="B39" s="15" t="s">
        <v>119</v>
      </c>
      <c r="C39" s="16">
        <v>62000</v>
      </c>
      <c r="D39" s="16">
        <v>62000</v>
      </c>
      <c r="E39" s="17" t="s">
        <v>17</v>
      </c>
      <c r="F39" s="18" t="str">
        <f t="shared" si="1"/>
        <v xml:space="preserve">บริษัท ธนสรณ์วิศวกรรม จำกัด เสนอราคา 62,000.00 บาท </v>
      </c>
      <c r="G39" s="19" t="s">
        <v>120</v>
      </c>
      <c r="H39" s="16">
        <v>62000</v>
      </c>
      <c r="I39" s="17" t="s">
        <v>19</v>
      </c>
      <c r="J39" s="17" t="s">
        <v>121</v>
      </c>
      <c r="K39" s="20">
        <v>244117</v>
      </c>
    </row>
    <row r="40" spans="1:12" ht="80.099999999999994" customHeight="1" x14ac:dyDescent="0.4">
      <c r="A40" s="21">
        <v>35</v>
      </c>
      <c r="B40" s="15" t="s">
        <v>122</v>
      </c>
      <c r="C40" s="16">
        <v>18190</v>
      </c>
      <c r="D40" s="16">
        <v>18190</v>
      </c>
      <c r="E40" s="17" t="s">
        <v>17</v>
      </c>
      <c r="F40" s="18" t="str">
        <f t="shared" si="1"/>
        <v xml:space="preserve">ห้างหุ้นส่วนจำกัด โกรว์ โปรเกรส แมชชีนเนอรี่ เสนอราคา 18,190.00 บาท </v>
      </c>
      <c r="G40" s="19" t="s">
        <v>123</v>
      </c>
      <c r="H40" s="16">
        <v>18190</v>
      </c>
      <c r="I40" s="17" t="s">
        <v>19</v>
      </c>
      <c r="J40" s="17" t="s">
        <v>124</v>
      </c>
      <c r="K40" s="20">
        <v>244117</v>
      </c>
    </row>
    <row r="41" spans="1:12" ht="80.099999999999994" customHeight="1" x14ac:dyDescent="0.4">
      <c r="A41" s="21">
        <v>36</v>
      </c>
      <c r="B41" s="15" t="s">
        <v>125</v>
      </c>
      <c r="C41" s="16">
        <v>7600</v>
      </c>
      <c r="D41" s="16">
        <v>7600</v>
      </c>
      <c r="E41" s="17" t="s">
        <v>17</v>
      </c>
      <c r="F41" s="18" t="str">
        <f t="shared" si="1"/>
        <v xml:space="preserve">ร้าน เมืองทองยางยนต์ เสนอราคา 7,600.00 บาท </v>
      </c>
      <c r="G41" s="19" t="s">
        <v>126</v>
      </c>
      <c r="H41" s="16">
        <v>7600</v>
      </c>
      <c r="I41" s="17" t="s">
        <v>19</v>
      </c>
      <c r="J41" s="17" t="s">
        <v>127</v>
      </c>
      <c r="K41" s="20">
        <v>244117</v>
      </c>
    </row>
    <row r="42" spans="1:12" ht="80.099999999999994" customHeight="1" x14ac:dyDescent="0.4">
      <c r="A42" s="14">
        <v>37</v>
      </c>
      <c r="B42" s="15" t="s">
        <v>128</v>
      </c>
      <c r="C42" s="16">
        <v>5050.3999999999996</v>
      </c>
      <c r="D42" s="16">
        <v>5050.3999999999996</v>
      </c>
      <c r="E42" s="17" t="s">
        <v>17</v>
      </c>
      <c r="F42" s="18" t="str">
        <f t="shared" si="1"/>
        <v xml:space="preserve">บริษัท ไตรเอ็นซายน์ โพรไวด์เดอร์ จำกัด เสนอราคา 5,050.40 บาท </v>
      </c>
      <c r="G42" s="19" t="s">
        <v>129</v>
      </c>
      <c r="H42" s="16">
        <v>5050.3999999999996</v>
      </c>
      <c r="I42" s="17" t="s">
        <v>19</v>
      </c>
      <c r="J42" s="17" t="s">
        <v>130</v>
      </c>
      <c r="K42" s="20">
        <v>244117</v>
      </c>
      <c r="L42" s="22"/>
    </row>
    <row r="43" spans="1:12" ht="80.099999999999994" customHeight="1" x14ac:dyDescent="0.4">
      <c r="A43" s="21">
        <v>38</v>
      </c>
      <c r="B43" s="15" t="s">
        <v>131</v>
      </c>
      <c r="C43" s="16">
        <v>69301</v>
      </c>
      <c r="D43" s="16">
        <v>69301</v>
      </c>
      <c r="E43" s="17" t="s">
        <v>17</v>
      </c>
      <c r="F43" s="18" t="str">
        <f t="shared" si="1"/>
        <v xml:space="preserve">บริษัท ซีพีเอฟ (ประเทศไทย) จำกัด (มหาชน) เสนอราคา 69,301.00 บาท </v>
      </c>
      <c r="G43" s="19" t="s">
        <v>132</v>
      </c>
      <c r="H43" s="16">
        <v>69301</v>
      </c>
      <c r="I43" s="17" t="s">
        <v>19</v>
      </c>
      <c r="J43" s="17" t="s">
        <v>133</v>
      </c>
      <c r="K43" s="20">
        <v>244117</v>
      </c>
    </row>
    <row r="44" spans="1:12" ht="80.099999999999994" customHeight="1" x14ac:dyDescent="0.4">
      <c r="A44" s="21">
        <v>39</v>
      </c>
      <c r="B44" s="15" t="s">
        <v>134</v>
      </c>
      <c r="C44" s="16">
        <v>43605</v>
      </c>
      <c r="D44" s="16">
        <v>43605</v>
      </c>
      <c r="E44" s="17" t="s">
        <v>17</v>
      </c>
      <c r="F44" s="18" t="str">
        <f t="shared" si="1"/>
        <v xml:space="preserve">บริษัท กิ๊ฟท์ไวซ์เอเชีย จำกัด เสนอราคา 43,605.00 บาท </v>
      </c>
      <c r="G44" s="19" t="s">
        <v>64</v>
      </c>
      <c r="H44" s="16">
        <v>43605</v>
      </c>
      <c r="I44" s="17" t="s">
        <v>19</v>
      </c>
      <c r="J44" s="17" t="s">
        <v>135</v>
      </c>
      <c r="K44" s="29">
        <v>244118</v>
      </c>
    </row>
    <row r="45" spans="1:12" ht="80.099999999999994" customHeight="1" x14ac:dyDescent="0.4">
      <c r="A45" s="14">
        <v>40</v>
      </c>
      <c r="B45" s="23" t="s">
        <v>136</v>
      </c>
      <c r="C45" s="24">
        <v>1498</v>
      </c>
      <c r="D45" s="24">
        <v>1498</v>
      </c>
      <c r="E45" s="25" t="s">
        <v>17</v>
      </c>
      <c r="F45" s="26" t="s">
        <v>137</v>
      </c>
      <c r="G45" s="27" t="s">
        <v>138</v>
      </c>
      <c r="H45" s="24">
        <v>1498</v>
      </c>
      <c r="I45" s="25" t="s">
        <v>19</v>
      </c>
      <c r="J45" s="25" t="s">
        <v>139</v>
      </c>
      <c r="K45" s="20">
        <v>244118</v>
      </c>
    </row>
    <row r="46" spans="1:12" ht="80.099999999999994" customHeight="1" x14ac:dyDescent="0.4">
      <c r="A46" s="21">
        <v>41</v>
      </c>
      <c r="B46" s="15" t="s">
        <v>140</v>
      </c>
      <c r="C46" s="16">
        <v>14400</v>
      </c>
      <c r="D46" s="16">
        <v>14400</v>
      </c>
      <c r="E46" s="17" t="s">
        <v>17</v>
      </c>
      <c r="F46" s="18" t="str">
        <f>G46 &amp; " เสนอราคา " &amp; TEXT(H46,"#,##0.00") &amp; " บาท "</f>
        <v xml:space="preserve">ห้างหุ้นส่วนจำกัด สตาร์ทอัพ คอนสตรัคชั่น เสนอราคา 143,000.00 บาท </v>
      </c>
      <c r="G46" s="19" t="s">
        <v>141</v>
      </c>
      <c r="H46" s="16">
        <v>143000</v>
      </c>
      <c r="I46" s="17" t="s">
        <v>19</v>
      </c>
      <c r="J46" s="17" t="s">
        <v>142</v>
      </c>
      <c r="K46" s="20">
        <v>244118</v>
      </c>
    </row>
    <row r="47" spans="1:12" ht="80.099999999999994" customHeight="1" x14ac:dyDescent="0.4">
      <c r="A47" s="21">
        <v>42</v>
      </c>
      <c r="B47" s="15" t="s">
        <v>143</v>
      </c>
      <c r="C47" s="16">
        <v>6780</v>
      </c>
      <c r="D47" s="16">
        <v>6780</v>
      </c>
      <c r="E47" s="17" t="s">
        <v>17</v>
      </c>
      <c r="F47" s="18" t="str">
        <f>G47 &amp; " เสนอราคา " &amp; TEXT(H47,"#,##0.00") &amp; " บาท "</f>
        <v xml:space="preserve">ห้างหุ้นส่วนจำกัด ทองเจริญผล 2024 เสนอราคา 6,780.00 บาท </v>
      </c>
      <c r="G47" s="19" t="s">
        <v>144</v>
      </c>
      <c r="H47" s="16">
        <v>6780</v>
      </c>
      <c r="I47" s="17" t="s">
        <v>19</v>
      </c>
      <c r="J47" s="17" t="s">
        <v>145</v>
      </c>
      <c r="K47" s="20">
        <v>244118</v>
      </c>
    </row>
    <row r="48" spans="1:12" ht="80.099999999999994" customHeight="1" x14ac:dyDescent="0.4">
      <c r="A48" s="14">
        <v>43</v>
      </c>
      <c r="B48" s="15" t="s">
        <v>146</v>
      </c>
      <c r="C48" s="16">
        <v>99160</v>
      </c>
      <c r="D48" s="16">
        <v>99160</v>
      </c>
      <c r="E48" s="17" t="s">
        <v>17</v>
      </c>
      <c r="F48" s="18" t="str">
        <f>G48 &amp; " เสนอราคา " &amp; TEXT(H48,"#,##0.00") &amp; " บาท "</f>
        <v xml:space="preserve">บริษัท ซีพีเอฟ (ประเทศไทย) จำกัด (มหาชน) เสนอราคา 99,160.00 บาท </v>
      </c>
      <c r="G48" s="19" t="s">
        <v>132</v>
      </c>
      <c r="H48" s="16">
        <v>99160</v>
      </c>
      <c r="I48" s="17" t="s">
        <v>19</v>
      </c>
      <c r="J48" s="17" t="s">
        <v>147</v>
      </c>
      <c r="K48" s="20">
        <v>244118</v>
      </c>
    </row>
    <row r="49" spans="1:12" ht="80.099999999999994" customHeight="1" x14ac:dyDescent="0.4">
      <c r="A49" s="21">
        <v>44</v>
      </c>
      <c r="B49" s="15" t="s">
        <v>148</v>
      </c>
      <c r="C49" s="16">
        <v>39600</v>
      </c>
      <c r="D49" s="16">
        <v>3600</v>
      </c>
      <c r="E49" s="17" t="s">
        <v>17</v>
      </c>
      <c r="F49" s="18" t="str">
        <f>G49 &amp; " เสนอราคา " &amp; TEXT(H49,"#,##0.00") &amp; " บาท "</f>
        <v xml:space="preserve">บริษัท สมบูรณ์การพิมพ์ จำกัด เสนอราคา 3,600.00 บาท </v>
      </c>
      <c r="G49" s="19" t="s">
        <v>149</v>
      </c>
      <c r="H49" s="16">
        <v>3600</v>
      </c>
      <c r="I49" s="17" t="s">
        <v>19</v>
      </c>
      <c r="J49" s="17" t="s">
        <v>150</v>
      </c>
      <c r="K49" s="20">
        <v>244119</v>
      </c>
    </row>
    <row r="50" spans="1:12" ht="80.099999999999994" customHeight="1" x14ac:dyDescent="0.4">
      <c r="A50" s="21">
        <v>45</v>
      </c>
      <c r="B50" s="15" t="s">
        <v>151</v>
      </c>
      <c r="C50" s="16">
        <v>12560</v>
      </c>
      <c r="D50" s="16">
        <v>12560</v>
      </c>
      <c r="E50" s="17" t="s">
        <v>17</v>
      </c>
      <c r="F50" s="18" t="str">
        <f>G50 &amp; " เสนอราคา " &amp; TEXT(H50,"#,##0.00") &amp; " บาท "</f>
        <v xml:space="preserve">ห้างหุ้นส่วนจำกัด อาร์เอพี เอ็นเตอร์ไพรส์ แอนด์ เซอร์วิสเซส เสนอราคา 12,560.00 บาท </v>
      </c>
      <c r="G50" s="19" t="s">
        <v>152</v>
      </c>
      <c r="H50" s="16">
        <v>12560</v>
      </c>
      <c r="I50" s="17" t="s">
        <v>19</v>
      </c>
      <c r="J50" s="17" t="s">
        <v>153</v>
      </c>
      <c r="K50" s="20">
        <v>244119</v>
      </c>
    </row>
    <row r="51" spans="1:12" ht="80.099999999999994" customHeight="1" x14ac:dyDescent="0.4">
      <c r="A51" s="14">
        <v>46</v>
      </c>
      <c r="B51" s="23" t="s">
        <v>154</v>
      </c>
      <c r="C51" s="24">
        <v>8204.76</v>
      </c>
      <c r="D51" s="24">
        <v>8204.76</v>
      </c>
      <c r="E51" s="25" t="s">
        <v>17</v>
      </c>
      <c r="F51" s="26" t="s">
        <v>155</v>
      </c>
      <c r="G51" s="27" t="s">
        <v>156</v>
      </c>
      <c r="H51" s="24">
        <v>8204.76</v>
      </c>
      <c r="I51" s="25" t="s">
        <v>19</v>
      </c>
      <c r="J51" s="25" t="s">
        <v>157</v>
      </c>
      <c r="K51" s="20">
        <v>244119</v>
      </c>
    </row>
    <row r="52" spans="1:12" ht="80.099999999999994" customHeight="1" x14ac:dyDescent="0.4">
      <c r="A52" s="21">
        <v>47</v>
      </c>
      <c r="B52" s="23" t="s">
        <v>158</v>
      </c>
      <c r="C52" s="24">
        <v>57280</v>
      </c>
      <c r="D52" s="24">
        <v>57280</v>
      </c>
      <c r="E52" s="25" t="s">
        <v>17</v>
      </c>
      <c r="F52" s="26" t="s">
        <v>159</v>
      </c>
      <c r="G52" s="27" t="s">
        <v>102</v>
      </c>
      <c r="H52" s="24">
        <v>57280</v>
      </c>
      <c r="I52" s="25" t="s">
        <v>19</v>
      </c>
      <c r="J52" s="25" t="s">
        <v>160</v>
      </c>
      <c r="K52" s="20">
        <v>244120</v>
      </c>
    </row>
    <row r="53" spans="1:12" ht="80.099999999999994" customHeight="1" x14ac:dyDescent="0.4">
      <c r="A53" s="21">
        <v>48</v>
      </c>
      <c r="B53" s="15" t="s">
        <v>161</v>
      </c>
      <c r="C53" s="16">
        <v>3319</v>
      </c>
      <c r="D53" s="16">
        <v>3319</v>
      </c>
      <c r="E53" s="17" t="s">
        <v>17</v>
      </c>
      <c r="F53" s="18" t="str">
        <f>G53 &amp; " เสนอราคา " &amp; TEXT(H53,"#,##0.00") &amp; " บาท "</f>
        <v xml:space="preserve">บริษัท คิโนะคูนิยะ บุ๊คสโตร์ (ประเทศไทย) จำกัด เสนอราคา 3,319.00 บาท </v>
      </c>
      <c r="G53" s="19" t="s">
        <v>162</v>
      </c>
      <c r="H53" s="16">
        <v>3319</v>
      </c>
      <c r="I53" s="17" t="s">
        <v>19</v>
      </c>
      <c r="J53" s="17" t="s">
        <v>163</v>
      </c>
      <c r="K53" s="20">
        <v>244120</v>
      </c>
    </row>
    <row r="54" spans="1:12" ht="80.099999999999994" customHeight="1" x14ac:dyDescent="0.4">
      <c r="A54" s="14">
        <v>49</v>
      </c>
      <c r="B54" s="15" t="s">
        <v>164</v>
      </c>
      <c r="C54" s="16">
        <v>3210</v>
      </c>
      <c r="D54" s="16">
        <v>3210</v>
      </c>
      <c r="E54" s="17" t="s">
        <v>17</v>
      </c>
      <c r="F54" s="18" t="str">
        <f>G54 &amp; " เสนอราคา " &amp; TEXT(H54,"#,##0.00") &amp; " บาท "</f>
        <v xml:space="preserve">ห้างหุ้นส่วนจำกัด ชุนหลีแบตเตอรี่ เสนอราคา 3,210.00 บาท </v>
      </c>
      <c r="G54" s="19" t="s">
        <v>165</v>
      </c>
      <c r="H54" s="16">
        <v>3210</v>
      </c>
      <c r="I54" s="17" t="s">
        <v>19</v>
      </c>
      <c r="J54" s="17" t="s">
        <v>166</v>
      </c>
      <c r="K54" s="20">
        <v>244123</v>
      </c>
    </row>
    <row r="55" spans="1:12" ht="80.099999999999994" customHeight="1" x14ac:dyDescent="0.4">
      <c r="A55" s="21">
        <v>50</v>
      </c>
      <c r="B55" s="23" t="s">
        <v>167</v>
      </c>
      <c r="C55" s="24">
        <v>71200</v>
      </c>
      <c r="D55" s="24">
        <v>71200</v>
      </c>
      <c r="E55" s="25" t="s">
        <v>17</v>
      </c>
      <c r="F55" s="26" t="s">
        <v>168</v>
      </c>
      <c r="G55" s="27" t="s">
        <v>169</v>
      </c>
      <c r="H55" s="24">
        <v>70000</v>
      </c>
      <c r="I55" s="25" t="s">
        <v>19</v>
      </c>
      <c r="J55" s="25" t="s">
        <v>170</v>
      </c>
      <c r="K55" s="20">
        <v>244123</v>
      </c>
    </row>
    <row r="56" spans="1:12" ht="80.099999999999994" customHeight="1" x14ac:dyDescent="0.4">
      <c r="A56" s="21">
        <v>51</v>
      </c>
      <c r="B56" s="15" t="s">
        <v>171</v>
      </c>
      <c r="C56" s="16">
        <v>470438</v>
      </c>
      <c r="D56" s="16">
        <v>470438</v>
      </c>
      <c r="E56" s="17" t="s">
        <v>17</v>
      </c>
      <c r="F56" s="18" t="str">
        <f>G56 &amp; " เสนอราคา " &amp; TEXT(H56,"#,##0.00") &amp; " บาท "</f>
        <v xml:space="preserve">บริษัท บุ๊ค โปรโมชั่น แอนด์ เซอร์วิส จำกัด เสนอราคา 470,438.00 บาท </v>
      </c>
      <c r="G56" s="19" t="s">
        <v>172</v>
      </c>
      <c r="H56" s="16">
        <v>470438</v>
      </c>
      <c r="I56" s="17" t="s">
        <v>19</v>
      </c>
      <c r="J56" s="17" t="s">
        <v>173</v>
      </c>
      <c r="K56" s="20">
        <v>244124</v>
      </c>
    </row>
    <row r="57" spans="1:12" ht="80.099999999999994" customHeight="1" x14ac:dyDescent="0.4">
      <c r="A57" s="14">
        <v>52</v>
      </c>
      <c r="B57" s="15" t="s">
        <v>174</v>
      </c>
      <c r="C57" s="16">
        <v>5478.4</v>
      </c>
      <c r="D57" s="16">
        <v>5478.4</v>
      </c>
      <c r="E57" s="17" t="s">
        <v>17</v>
      </c>
      <c r="F57" s="18" t="str">
        <f>G57 &amp; " เสนอราคา " &amp; TEXT(H57,"#,##0.00") &amp; " บาท "</f>
        <v xml:space="preserve">บริษัท ดีเคเอสเอช เทคโนโลยี จำกัด เสนอราคา 5,478.40 บาท </v>
      </c>
      <c r="G57" s="19" t="s">
        <v>175</v>
      </c>
      <c r="H57" s="16">
        <v>5478.4</v>
      </c>
      <c r="I57" s="17" t="s">
        <v>19</v>
      </c>
      <c r="J57" s="17" t="s">
        <v>176</v>
      </c>
      <c r="K57" s="20">
        <v>244124</v>
      </c>
      <c r="L57" s="22"/>
    </row>
    <row r="58" spans="1:12" ht="80.099999999999994" customHeight="1" x14ac:dyDescent="0.4">
      <c r="A58" s="21">
        <v>53</v>
      </c>
      <c r="B58" s="23" t="s">
        <v>177</v>
      </c>
      <c r="C58" s="24">
        <v>2700</v>
      </c>
      <c r="D58" s="24">
        <v>2700</v>
      </c>
      <c r="E58" s="25" t="s">
        <v>17</v>
      </c>
      <c r="F58" s="26" t="s">
        <v>178</v>
      </c>
      <c r="G58" s="27" t="s">
        <v>179</v>
      </c>
      <c r="H58" s="24">
        <v>2700</v>
      </c>
      <c r="I58" s="25" t="s">
        <v>19</v>
      </c>
      <c r="J58" s="25" t="s">
        <v>180</v>
      </c>
      <c r="K58" s="20">
        <v>244124</v>
      </c>
    </row>
    <row r="59" spans="1:12" ht="80.099999999999994" customHeight="1" x14ac:dyDescent="0.4">
      <c r="A59" s="21">
        <v>54</v>
      </c>
      <c r="B59" s="15" t="s">
        <v>181</v>
      </c>
      <c r="C59" s="16">
        <v>12840</v>
      </c>
      <c r="D59" s="16">
        <v>12840</v>
      </c>
      <c r="E59" s="17" t="s">
        <v>17</v>
      </c>
      <c r="F59" s="18" t="str">
        <f>G59 &amp; " เสนอราคา " &amp; TEXT(H59,"#,##0.00") &amp; " บาท "</f>
        <v xml:space="preserve">ห้างหุ้นส่วนจำกัด ชุนหลีแบตเตอรี่ เสนอราคา 12,840.00 บาท </v>
      </c>
      <c r="G59" s="19" t="s">
        <v>165</v>
      </c>
      <c r="H59" s="16">
        <v>12840</v>
      </c>
      <c r="I59" s="17" t="s">
        <v>19</v>
      </c>
      <c r="J59" s="17" t="s">
        <v>182</v>
      </c>
      <c r="K59" s="20">
        <v>244124</v>
      </c>
    </row>
    <row r="60" spans="1:12" ht="80.099999999999994" customHeight="1" x14ac:dyDescent="0.4">
      <c r="A60" s="14">
        <v>55</v>
      </c>
      <c r="B60" s="15" t="s">
        <v>183</v>
      </c>
      <c r="C60" s="16">
        <v>51360</v>
      </c>
      <c r="D60" s="16">
        <v>51360</v>
      </c>
      <c r="E60" s="17" t="s">
        <v>17</v>
      </c>
      <c r="F60" s="18" t="str">
        <f>G60 &amp; " เสนอราคา " &amp; TEXT(H60,"#,##0.00") &amp; " บาท "</f>
        <v xml:space="preserve">บริษัท อีดีเอ็มไอ (ไทยแลนด์) จำกัด เสนอราคา 51,360.00 บาท </v>
      </c>
      <c r="G60" s="19" t="s">
        <v>184</v>
      </c>
      <c r="H60" s="16">
        <v>51360</v>
      </c>
      <c r="I60" s="17" t="s">
        <v>19</v>
      </c>
      <c r="J60" s="17" t="s">
        <v>185</v>
      </c>
      <c r="K60" s="20">
        <v>244124</v>
      </c>
    </row>
    <row r="61" spans="1:12" ht="80.099999999999994" customHeight="1" x14ac:dyDescent="0.4">
      <c r="A61" s="21">
        <v>56</v>
      </c>
      <c r="B61" s="15" t="s">
        <v>186</v>
      </c>
      <c r="C61" s="16">
        <v>16799</v>
      </c>
      <c r="D61" s="16">
        <v>16799</v>
      </c>
      <c r="E61" s="17" t="s">
        <v>17</v>
      </c>
      <c r="F61" s="18" t="str">
        <f>G61 &amp; " เสนอราคา " &amp; TEXT(H61,"#,##0.00") &amp; " บาท "</f>
        <v xml:space="preserve">บริษัท แองเกิล เทคโนโลยี จำกัด เสนอราคา 16,799.00 บาท </v>
      </c>
      <c r="G61" s="19" t="s">
        <v>187</v>
      </c>
      <c r="H61" s="16">
        <v>16799</v>
      </c>
      <c r="I61" s="17" t="s">
        <v>19</v>
      </c>
      <c r="J61" s="17" t="s">
        <v>188</v>
      </c>
      <c r="K61" s="20">
        <v>244124</v>
      </c>
    </row>
    <row r="62" spans="1:12" ht="80.099999999999994" customHeight="1" x14ac:dyDescent="0.4">
      <c r="A62" s="21">
        <v>57</v>
      </c>
      <c r="B62" s="23" t="s">
        <v>189</v>
      </c>
      <c r="C62" s="24">
        <v>300000</v>
      </c>
      <c r="D62" s="24">
        <v>3000000</v>
      </c>
      <c r="E62" s="25" t="s">
        <v>17</v>
      </c>
      <c r="F62" s="26" t="s">
        <v>190</v>
      </c>
      <c r="G62" s="27" t="s">
        <v>191</v>
      </c>
      <c r="H62" s="24">
        <v>9630</v>
      </c>
      <c r="I62" s="25" t="s">
        <v>19</v>
      </c>
      <c r="J62" s="25" t="s">
        <v>192</v>
      </c>
      <c r="K62" s="20">
        <v>244124</v>
      </c>
    </row>
    <row r="63" spans="1:12" ht="80.099999999999994" customHeight="1" x14ac:dyDescent="0.4">
      <c r="A63" s="14">
        <v>58</v>
      </c>
      <c r="B63" s="15" t="s">
        <v>193</v>
      </c>
      <c r="C63" s="16">
        <v>15408</v>
      </c>
      <c r="D63" s="16">
        <v>15408</v>
      </c>
      <c r="E63" s="17" t="s">
        <v>17</v>
      </c>
      <c r="F63" s="18" t="str">
        <f>G63 &amp; " เสนอราคา " &amp; TEXT(H63,"#,##0.00") &amp; " บาท "</f>
        <v xml:space="preserve">บริษัท ไอโครเทค จำกัด (สำนักงานใหญ่) เสนอราคา 14,980.00 บาท </v>
      </c>
      <c r="G63" s="19" t="s">
        <v>194</v>
      </c>
      <c r="H63" s="16">
        <v>14980</v>
      </c>
      <c r="I63" s="17" t="s">
        <v>19</v>
      </c>
      <c r="J63" s="17" t="s">
        <v>195</v>
      </c>
      <c r="K63" s="20">
        <v>244124</v>
      </c>
    </row>
    <row r="64" spans="1:12" ht="80.099999999999994" customHeight="1" x14ac:dyDescent="0.4">
      <c r="A64" s="21">
        <v>59</v>
      </c>
      <c r="B64" s="15" t="s">
        <v>196</v>
      </c>
      <c r="C64" s="16">
        <v>91000</v>
      </c>
      <c r="D64" s="16">
        <v>91000</v>
      </c>
      <c r="E64" s="17" t="s">
        <v>17</v>
      </c>
      <c r="F64" s="18" t="str">
        <f>G64 &amp; " เสนอราคา " &amp; TEXT(H64,"#,##0.00") &amp; " บาท "</f>
        <v xml:space="preserve">นาย พรณัฏฐชัย ธนันคุณธร เสนอราคา 91,000.00 บาท </v>
      </c>
      <c r="G64" s="19" t="s">
        <v>197</v>
      </c>
      <c r="H64" s="16">
        <v>91000</v>
      </c>
      <c r="I64" s="17" t="s">
        <v>19</v>
      </c>
      <c r="J64" s="17" t="s">
        <v>198</v>
      </c>
      <c r="K64" s="20">
        <v>244125</v>
      </c>
    </row>
    <row r="65" spans="1:12" ht="80.099999999999994" customHeight="1" x14ac:dyDescent="0.4">
      <c r="A65" s="21">
        <v>60</v>
      </c>
      <c r="B65" s="15" t="s">
        <v>199</v>
      </c>
      <c r="C65" s="16">
        <v>74900</v>
      </c>
      <c r="D65" s="16">
        <v>74900</v>
      </c>
      <c r="E65" s="17" t="s">
        <v>17</v>
      </c>
      <c r="F65" s="18" t="str">
        <f>G65 &amp; " เสนอราคา " &amp; TEXT(H65,"#,##0.00") &amp; " บาท "</f>
        <v xml:space="preserve">บริษัท นัมเบอร์ 24 จำกัด เสนอราคา 74,900.00 บาท </v>
      </c>
      <c r="G65" s="19" t="s">
        <v>200</v>
      </c>
      <c r="H65" s="16">
        <v>74900</v>
      </c>
      <c r="I65" s="17" t="s">
        <v>19</v>
      </c>
      <c r="J65" s="17" t="s">
        <v>201</v>
      </c>
      <c r="K65" s="20">
        <v>244125</v>
      </c>
    </row>
    <row r="66" spans="1:12" ht="80.099999999999994" customHeight="1" x14ac:dyDescent="0.4">
      <c r="A66" s="14">
        <v>61</v>
      </c>
      <c r="B66" s="23" t="s">
        <v>202</v>
      </c>
      <c r="C66" s="36">
        <v>385</v>
      </c>
      <c r="D66" s="36">
        <v>385</v>
      </c>
      <c r="E66" s="25" t="s">
        <v>17</v>
      </c>
      <c r="F66" s="26" t="s">
        <v>203</v>
      </c>
      <c r="G66" s="27" t="s">
        <v>18</v>
      </c>
      <c r="H66" s="36">
        <v>385</v>
      </c>
      <c r="I66" s="25" t="s">
        <v>19</v>
      </c>
      <c r="J66" s="25" t="s">
        <v>204</v>
      </c>
      <c r="K66" s="20">
        <v>244125</v>
      </c>
    </row>
    <row r="67" spans="1:12" ht="80.099999999999994" customHeight="1" x14ac:dyDescent="0.4">
      <c r="A67" s="21">
        <v>62</v>
      </c>
      <c r="B67" s="23" t="s">
        <v>205</v>
      </c>
      <c r="C67" s="24">
        <v>301410</v>
      </c>
      <c r="D67" s="24">
        <v>301410</v>
      </c>
      <c r="E67" s="25" t="s">
        <v>17</v>
      </c>
      <c r="F67" s="26" t="s">
        <v>206</v>
      </c>
      <c r="G67" s="27" t="s">
        <v>207</v>
      </c>
      <c r="H67" s="24">
        <v>99325</v>
      </c>
      <c r="I67" s="25" t="s">
        <v>19</v>
      </c>
      <c r="J67" s="25" t="s">
        <v>208</v>
      </c>
      <c r="K67" s="20">
        <v>244125</v>
      </c>
    </row>
    <row r="68" spans="1:12" ht="80.099999999999994" customHeight="1" x14ac:dyDescent="0.4">
      <c r="A68" s="21">
        <v>63</v>
      </c>
      <c r="B68" s="15" t="s">
        <v>209</v>
      </c>
      <c r="C68" s="16">
        <v>10000</v>
      </c>
      <c r="D68" s="16">
        <v>10000</v>
      </c>
      <c r="E68" s="17" t="s">
        <v>17</v>
      </c>
      <c r="F68" s="18" t="str">
        <f>G68 &amp; " เสนอราคา " &amp; TEXT(H68,"#,##0.00") &amp; " บาท "</f>
        <v xml:space="preserve">ร้าน สุรนารี เครื่องเขียน เสนอราคา 9,885.00 บาท </v>
      </c>
      <c r="G68" s="19" t="s">
        <v>18</v>
      </c>
      <c r="H68" s="16">
        <v>9885</v>
      </c>
      <c r="I68" s="17" t="s">
        <v>19</v>
      </c>
      <c r="J68" s="17" t="s">
        <v>210</v>
      </c>
      <c r="K68" s="20">
        <v>244125</v>
      </c>
      <c r="L68" s="22"/>
    </row>
    <row r="69" spans="1:12" ht="80.099999999999994" customHeight="1" x14ac:dyDescent="0.4">
      <c r="A69" s="14">
        <v>64</v>
      </c>
      <c r="B69" s="15" t="s">
        <v>211</v>
      </c>
      <c r="C69" s="16">
        <v>310000</v>
      </c>
      <c r="D69" s="16">
        <v>310000</v>
      </c>
      <c r="E69" s="17" t="s">
        <v>17</v>
      </c>
      <c r="F69" s="18" t="str">
        <f>G69 &amp; " เสนอราคา " &amp; TEXT(H69,"#,##0.00") &amp; " บาท "</f>
        <v xml:space="preserve">บริษัท เมเปิล ทราเวล จำกัด เสนอราคา 310,000.00 บาท </v>
      </c>
      <c r="G69" s="19" t="s">
        <v>212</v>
      </c>
      <c r="H69" s="16">
        <v>310000</v>
      </c>
      <c r="I69" s="17" t="s">
        <v>19</v>
      </c>
      <c r="J69" s="17" t="s">
        <v>213</v>
      </c>
      <c r="K69" s="20">
        <v>244125</v>
      </c>
      <c r="L69" s="22"/>
    </row>
    <row r="70" spans="1:12" ht="80.099999999999994" customHeight="1" x14ac:dyDescent="0.4">
      <c r="A70" s="21">
        <v>65</v>
      </c>
      <c r="B70" s="15" t="s">
        <v>214</v>
      </c>
      <c r="C70" s="16">
        <v>50000</v>
      </c>
      <c r="D70" s="16">
        <v>50000</v>
      </c>
      <c r="E70" s="17" t="s">
        <v>17</v>
      </c>
      <c r="F70" s="18" t="str">
        <f>G70 &amp; " เสนอราคา " &amp; TEXT(H70,"#,##0.00") &amp; " บาท "</f>
        <v xml:space="preserve">บริษัท เดอะ แวเรียส อินโนเวชั่น จำกัด เสนอราคา 50,000.00 บาท </v>
      </c>
      <c r="G70" s="19" t="s">
        <v>215</v>
      </c>
      <c r="H70" s="16">
        <v>50000</v>
      </c>
      <c r="I70" s="17" t="s">
        <v>19</v>
      </c>
      <c r="J70" s="17" t="s">
        <v>216</v>
      </c>
      <c r="K70" s="20">
        <v>244125</v>
      </c>
    </row>
    <row r="71" spans="1:12" ht="80.099999999999994" customHeight="1" x14ac:dyDescent="0.4">
      <c r="A71" s="21">
        <v>66</v>
      </c>
      <c r="B71" s="15" t="s">
        <v>217</v>
      </c>
      <c r="C71" s="16">
        <v>14766</v>
      </c>
      <c r="D71" s="16">
        <v>14766</v>
      </c>
      <c r="E71" s="17" t="s">
        <v>17</v>
      </c>
      <c r="F71" s="18" t="str">
        <f>G71 &amp; " เสนอราคา " &amp; TEXT(H71,"#,##0.00") &amp; " บาท "</f>
        <v xml:space="preserve">สมาคมส่งเสริมเทคโนโลยี (ไทย-ญี่ปุ่น) เสนอราคา 14,766.00 บาท </v>
      </c>
      <c r="G71" s="19" t="s">
        <v>156</v>
      </c>
      <c r="H71" s="16">
        <v>14766</v>
      </c>
      <c r="I71" s="17" t="s">
        <v>19</v>
      </c>
      <c r="J71" s="17" t="s">
        <v>218</v>
      </c>
      <c r="K71" s="20">
        <v>244125</v>
      </c>
    </row>
    <row r="72" spans="1:12" ht="80.099999999999994" customHeight="1" x14ac:dyDescent="0.4">
      <c r="A72" s="14">
        <v>67</v>
      </c>
      <c r="B72" s="23" t="s">
        <v>219</v>
      </c>
      <c r="C72" s="24">
        <v>450800</v>
      </c>
      <c r="D72" s="24">
        <v>450800</v>
      </c>
      <c r="E72" s="25" t="s">
        <v>17</v>
      </c>
      <c r="F72" s="26" t="s">
        <v>220</v>
      </c>
      <c r="G72" s="27" t="s">
        <v>169</v>
      </c>
      <c r="H72" s="24">
        <v>448000</v>
      </c>
      <c r="I72" s="25" t="s">
        <v>19</v>
      </c>
      <c r="J72" s="25" t="s">
        <v>221</v>
      </c>
      <c r="K72" s="20">
        <v>244125</v>
      </c>
    </row>
    <row r="73" spans="1:12" ht="80.099999999999994" customHeight="1" x14ac:dyDescent="0.4">
      <c r="A73" s="21">
        <v>68</v>
      </c>
      <c r="B73" s="15" t="s">
        <v>222</v>
      </c>
      <c r="C73" s="16">
        <v>5952</v>
      </c>
      <c r="D73" s="16">
        <v>5952</v>
      </c>
      <c r="E73" s="17" t="s">
        <v>17</v>
      </c>
      <c r="F73" s="18" t="str">
        <f>G73 &amp; " เสนอราคา " &amp; TEXT(H73,"#,##0.00") &amp; " บาท "</f>
        <v xml:space="preserve">นางสาว วันวิสาข์ จันทร์เวียง เสนอราคา 5,952.00 บาท </v>
      </c>
      <c r="G73" s="19" t="s">
        <v>223</v>
      </c>
      <c r="H73" s="16">
        <v>5952</v>
      </c>
      <c r="I73" s="17" t="s">
        <v>19</v>
      </c>
      <c r="J73" s="17" t="s">
        <v>224</v>
      </c>
      <c r="K73" s="20">
        <v>244125</v>
      </c>
    </row>
    <row r="74" spans="1:12" ht="80.099999999999994" customHeight="1" x14ac:dyDescent="0.4">
      <c r="A74" s="21">
        <v>69</v>
      </c>
      <c r="B74" s="15" t="s">
        <v>225</v>
      </c>
      <c r="C74" s="16">
        <v>301410</v>
      </c>
      <c r="D74" s="16">
        <v>301410</v>
      </c>
      <c r="E74" s="17" t="s">
        <v>17</v>
      </c>
      <c r="F74" s="18" t="str">
        <f>G74 &amp; " เสนอราคา " &amp; TEXT(H74,"#,##0.00") &amp; " บาท "</f>
        <v xml:space="preserve">ห้างหุ้นส่วนจำกัด เอ.ที. แมชชีนเนอร์รี่ แอนด์ ซัพพลาย เสนอราคา 148,520.00 บาท </v>
      </c>
      <c r="G74" s="19" t="s">
        <v>97</v>
      </c>
      <c r="H74" s="16">
        <v>148520</v>
      </c>
      <c r="I74" s="17" t="s">
        <v>19</v>
      </c>
      <c r="J74" s="17" t="s">
        <v>226</v>
      </c>
      <c r="K74" s="20">
        <v>244125</v>
      </c>
      <c r="L74" s="22"/>
    </row>
    <row r="75" spans="1:12" ht="80.099999999999994" customHeight="1" x14ac:dyDescent="0.4">
      <c r="A75" s="14">
        <v>70</v>
      </c>
      <c r="B75" s="15" t="s">
        <v>227</v>
      </c>
      <c r="C75" s="16">
        <v>301410</v>
      </c>
      <c r="D75" s="16">
        <v>301410</v>
      </c>
      <c r="E75" s="17" t="s">
        <v>17</v>
      </c>
      <c r="F75" s="18" t="str">
        <f>G75 &amp; " เสนอราคา " &amp; TEXT(H75,"#,##0.00") &amp; " บาท "</f>
        <v xml:space="preserve">ห้างหุ้นส่วนจำกัด ราชสีมาสหกิจ เสนอราคา 53,120.00 บาท </v>
      </c>
      <c r="G75" s="19" t="s">
        <v>228</v>
      </c>
      <c r="H75" s="16">
        <v>53120</v>
      </c>
      <c r="I75" s="17" t="s">
        <v>19</v>
      </c>
      <c r="J75" s="17" t="s">
        <v>229</v>
      </c>
      <c r="K75" s="20">
        <v>244125</v>
      </c>
    </row>
    <row r="76" spans="1:12" ht="80.099999999999994" customHeight="1" x14ac:dyDescent="0.4">
      <c r="A76" s="21">
        <v>71</v>
      </c>
      <c r="B76" s="15" t="s">
        <v>230</v>
      </c>
      <c r="C76" s="16">
        <v>75518.460000000006</v>
      </c>
      <c r="D76" s="16">
        <v>75518.460000000006</v>
      </c>
      <c r="E76" s="17" t="s">
        <v>17</v>
      </c>
      <c r="F76" s="18" t="str">
        <f>G76 &amp; " เสนอราคา " &amp; TEXT(H76,"#,##0.00") &amp; " บาท "</f>
        <v xml:space="preserve">สมาคมส่งเสริมเทคโนโลยี (ไทย-ญี่ปุ่น) เสนอราคา 75,518.46 บาท </v>
      </c>
      <c r="G76" s="19" t="s">
        <v>156</v>
      </c>
      <c r="H76" s="16">
        <v>75518.460000000006</v>
      </c>
      <c r="I76" s="17" t="s">
        <v>19</v>
      </c>
      <c r="J76" s="17" t="s">
        <v>231</v>
      </c>
      <c r="K76" s="20">
        <v>244125</v>
      </c>
    </row>
    <row r="77" spans="1:12" ht="80.099999999999994" customHeight="1" x14ac:dyDescent="0.4">
      <c r="A77" s="21">
        <v>72</v>
      </c>
      <c r="B77" s="23" t="s">
        <v>232</v>
      </c>
      <c r="C77" s="24">
        <v>38520</v>
      </c>
      <c r="D77" s="24">
        <v>38520</v>
      </c>
      <c r="E77" s="25" t="s">
        <v>17</v>
      </c>
      <c r="F77" s="26" t="s">
        <v>233</v>
      </c>
      <c r="G77" s="27" t="s">
        <v>234</v>
      </c>
      <c r="H77" s="24">
        <v>38520</v>
      </c>
      <c r="I77" s="25" t="s">
        <v>19</v>
      </c>
      <c r="J77" s="25" t="s">
        <v>235</v>
      </c>
      <c r="K77" s="20">
        <v>244125</v>
      </c>
    </row>
    <row r="78" spans="1:12" ht="80.099999999999994" customHeight="1" x14ac:dyDescent="0.4">
      <c r="A78" s="14">
        <v>73</v>
      </c>
      <c r="B78" s="15" t="s">
        <v>236</v>
      </c>
      <c r="C78" s="16">
        <v>11000</v>
      </c>
      <c r="D78" s="16">
        <v>10800</v>
      </c>
      <c r="E78" s="17" t="s">
        <v>17</v>
      </c>
      <c r="F78" s="18" t="str">
        <f>G78 &amp; " เสนอราคา " &amp; TEXT(H78,"#,##0.00") &amp; " บาท "</f>
        <v xml:space="preserve">ร้าน สีสันกรอบรูป เสนอราคา 10,800.00 บาท </v>
      </c>
      <c r="G78" s="19" t="s">
        <v>237</v>
      </c>
      <c r="H78" s="16">
        <v>10800</v>
      </c>
      <c r="I78" s="17" t="s">
        <v>19</v>
      </c>
      <c r="J78" s="17" t="s">
        <v>238</v>
      </c>
      <c r="K78" s="20">
        <v>244125</v>
      </c>
    </row>
    <row r="79" spans="1:12" ht="80.099999999999994" customHeight="1" x14ac:dyDescent="0.4">
      <c r="A79" s="21">
        <v>74</v>
      </c>
      <c r="B79" s="15" t="s">
        <v>239</v>
      </c>
      <c r="C79" s="16">
        <v>4420</v>
      </c>
      <c r="D79" s="16">
        <v>4420</v>
      </c>
      <c r="E79" s="17" t="s">
        <v>17</v>
      </c>
      <c r="F79" s="18" t="str">
        <f>G79 &amp; " เสนอราคา " &amp; TEXT(H79,"#,##0.00") &amp; " บาท "</f>
        <v xml:space="preserve">เทคโนธานี เสนอราคา 4,420.00 บาท </v>
      </c>
      <c r="G79" s="19" t="s">
        <v>240</v>
      </c>
      <c r="H79" s="16">
        <v>4420</v>
      </c>
      <c r="I79" s="17" t="s">
        <v>19</v>
      </c>
      <c r="J79" s="17" t="s">
        <v>241</v>
      </c>
      <c r="K79" s="29">
        <v>244126</v>
      </c>
    </row>
    <row r="80" spans="1:12" ht="80.099999999999994" customHeight="1" x14ac:dyDescent="0.4">
      <c r="A80" s="21">
        <v>75</v>
      </c>
      <c r="B80" s="15" t="s">
        <v>242</v>
      </c>
      <c r="C80" s="16">
        <v>232500</v>
      </c>
      <c r="D80" s="16">
        <v>232500</v>
      </c>
      <c r="E80" s="17" t="s">
        <v>17</v>
      </c>
      <c r="F80" s="18" t="str">
        <f>G80 &amp; " เสนอราคา " &amp; TEXT(H80,"#,##0.00") &amp; " บาท "</f>
        <v xml:space="preserve">ฟาร์มมหาวิทยาลัยเทคโนโลยีสุรนารี เสนอราคา 232,500.00 บาท </v>
      </c>
      <c r="G80" s="19" t="s">
        <v>243</v>
      </c>
      <c r="H80" s="16">
        <v>232500</v>
      </c>
      <c r="I80" s="17" t="s">
        <v>19</v>
      </c>
      <c r="J80" s="17" t="s">
        <v>244</v>
      </c>
      <c r="K80" s="29">
        <v>244126</v>
      </c>
      <c r="L80" s="22"/>
    </row>
    <row r="81" spans="1:12" ht="80.099999999999994" customHeight="1" x14ac:dyDescent="0.4">
      <c r="A81" s="14">
        <v>76</v>
      </c>
      <c r="B81" s="15" t="s">
        <v>245</v>
      </c>
      <c r="C81" s="16">
        <v>11130</v>
      </c>
      <c r="D81" s="16">
        <v>11130</v>
      </c>
      <c r="E81" s="17" t="s">
        <v>17</v>
      </c>
      <c r="F81" s="18" t="str">
        <f>G81 &amp; " เสนอราคา " &amp; TEXT(H81,"#,##0.00") &amp; " บาท "</f>
        <v xml:space="preserve">ฟาร์มมหาวิทยาลัยเทคโนโลยีสุรนารี เสนอราคา 11,130.00 บาท </v>
      </c>
      <c r="G81" s="19" t="s">
        <v>243</v>
      </c>
      <c r="H81" s="16">
        <v>11130</v>
      </c>
      <c r="I81" s="17" t="s">
        <v>19</v>
      </c>
      <c r="J81" s="17" t="s">
        <v>246</v>
      </c>
      <c r="K81" s="29">
        <v>244126</v>
      </c>
    </row>
    <row r="82" spans="1:12" ht="80.099999999999994" customHeight="1" x14ac:dyDescent="0.4">
      <c r="A82" s="21">
        <v>77</v>
      </c>
      <c r="B82" s="15" t="s">
        <v>247</v>
      </c>
      <c r="C82" s="16">
        <v>963</v>
      </c>
      <c r="D82" s="16">
        <v>963</v>
      </c>
      <c r="E82" s="17" t="s">
        <v>17</v>
      </c>
      <c r="F82" s="18" t="str">
        <f>G82 &amp; " เสนอราคา " &amp; TEXT(H82,"#,##0.00") &amp; " บาท "</f>
        <v xml:space="preserve">บริษัท ก.กรัญชัย จำกัด เสนอราคา 963.00 บาท </v>
      </c>
      <c r="G82" s="19" t="s">
        <v>248</v>
      </c>
      <c r="H82" s="16">
        <v>963</v>
      </c>
      <c r="I82" s="17" t="s">
        <v>19</v>
      </c>
      <c r="J82" s="17" t="s">
        <v>249</v>
      </c>
      <c r="K82" s="20">
        <v>244126</v>
      </c>
    </row>
    <row r="83" spans="1:12" ht="80.099999999999994" customHeight="1" x14ac:dyDescent="0.4">
      <c r="A83" s="21">
        <v>78</v>
      </c>
      <c r="B83" s="23" t="s">
        <v>250</v>
      </c>
      <c r="C83" s="24">
        <v>13105700</v>
      </c>
      <c r="D83" s="24">
        <v>2470</v>
      </c>
      <c r="E83" s="25" t="s">
        <v>17</v>
      </c>
      <c r="F83" s="26" t="s">
        <v>251</v>
      </c>
      <c r="G83" s="27" t="s">
        <v>252</v>
      </c>
      <c r="H83" s="24">
        <v>2470</v>
      </c>
      <c r="I83" s="25" t="s">
        <v>19</v>
      </c>
      <c r="J83" s="25" t="s">
        <v>253</v>
      </c>
      <c r="K83" s="20">
        <v>244126</v>
      </c>
    </row>
    <row r="84" spans="1:12" ht="80.099999999999994" customHeight="1" x14ac:dyDescent="0.4">
      <c r="A84" s="14">
        <v>79</v>
      </c>
      <c r="B84" s="15" t="s">
        <v>254</v>
      </c>
      <c r="C84" s="16">
        <v>134000</v>
      </c>
      <c r="D84" s="16">
        <v>129416.5</v>
      </c>
      <c r="E84" s="17" t="s">
        <v>17</v>
      </c>
      <c r="F84" s="18" t="str">
        <f>G84 &amp; " เสนอราคา " &amp; TEXT(H84,"#,##0.00") &amp; " บาท "</f>
        <v xml:space="preserve">ห้างหุ้นส่วนจำกัด เอสพีพีเอ็ม เอ็นจิเนียริ่งแอนด์ซัพพลาย เสนอราคา 128,400.00 บาท </v>
      </c>
      <c r="G84" s="19" t="s">
        <v>255</v>
      </c>
      <c r="H84" s="16">
        <v>128400</v>
      </c>
      <c r="I84" s="17" t="s">
        <v>19</v>
      </c>
      <c r="J84" s="17" t="s">
        <v>256</v>
      </c>
      <c r="K84" s="20">
        <v>244126</v>
      </c>
    </row>
    <row r="85" spans="1:12" ht="80.099999999999994" customHeight="1" x14ac:dyDescent="0.4">
      <c r="A85" s="21">
        <v>80</v>
      </c>
      <c r="B85" s="23" t="s">
        <v>257</v>
      </c>
      <c r="C85" s="24">
        <v>9000</v>
      </c>
      <c r="D85" s="24">
        <v>9000</v>
      </c>
      <c r="E85" s="25" t="s">
        <v>17</v>
      </c>
      <c r="F85" s="26" t="s">
        <v>258</v>
      </c>
      <c r="G85" s="27" t="s">
        <v>259</v>
      </c>
      <c r="H85" s="24">
        <v>9000</v>
      </c>
      <c r="I85" s="25" t="s">
        <v>19</v>
      </c>
      <c r="J85" s="25" t="s">
        <v>260</v>
      </c>
      <c r="K85" s="20">
        <v>244126</v>
      </c>
    </row>
    <row r="86" spans="1:12" ht="80.099999999999994" customHeight="1" x14ac:dyDescent="0.4">
      <c r="A86" s="21">
        <v>81</v>
      </c>
      <c r="B86" s="15" t="s">
        <v>261</v>
      </c>
      <c r="C86" s="16">
        <v>1219.8</v>
      </c>
      <c r="D86" s="16">
        <v>1219.8</v>
      </c>
      <c r="E86" s="17" t="s">
        <v>17</v>
      </c>
      <c r="F86" s="18" t="str">
        <f>G86 &amp; " เสนอราคา " &amp; TEXT(H86,"#,##0.00") &amp; " บาท "</f>
        <v xml:space="preserve">บริษัท ก.กรัญชัย จำกัด เสนอราคา 1,219.80 บาท </v>
      </c>
      <c r="G86" s="19" t="s">
        <v>248</v>
      </c>
      <c r="H86" s="16">
        <v>1219.8</v>
      </c>
      <c r="I86" s="17" t="s">
        <v>19</v>
      </c>
      <c r="J86" s="17" t="s">
        <v>262</v>
      </c>
      <c r="K86" s="20">
        <v>244126</v>
      </c>
      <c r="L86" s="22"/>
    </row>
    <row r="87" spans="1:12" ht="80.099999999999994" customHeight="1" x14ac:dyDescent="0.4">
      <c r="A87" s="14">
        <v>82</v>
      </c>
      <c r="B87" s="15" t="s">
        <v>263</v>
      </c>
      <c r="C87" s="16">
        <v>7516.75</v>
      </c>
      <c r="D87" s="16">
        <v>7516.75</v>
      </c>
      <c r="E87" s="17" t="s">
        <v>17</v>
      </c>
      <c r="F87" s="18" t="str">
        <f>G87 &amp; " เสนอราคา " &amp; TEXT(H87,"#,##0.00") &amp; " บาท "</f>
        <v xml:space="preserve">บริษัท เซรามิคส์ อาร์ อัส จำกัด เสนอราคา 7,516.75 บาท </v>
      </c>
      <c r="G87" s="19" t="s">
        <v>264</v>
      </c>
      <c r="H87" s="16">
        <v>7516.75</v>
      </c>
      <c r="I87" s="17" t="s">
        <v>19</v>
      </c>
      <c r="J87" s="17" t="s">
        <v>265</v>
      </c>
      <c r="K87" s="20">
        <v>244126</v>
      </c>
    </row>
    <row r="88" spans="1:12" ht="80.099999999999994" customHeight="1" x14ac:dyDescent="0.4">
      <c r="A88" s="21">
        <v>83</v>
      </c>
      <c r="B88" s="15" t="s">
        <v>266</v>
      </c>
      <c r="C88" s="16">
        <v>5360</v>
      </c>
      <c r="D88" s="16">
        <v>5360</v>
      </c>
      <c r="E88" s="17" t="s">
        <v>17</v>
      </c>
      <c r="F88" s="18" t="str">
        <f>G88 &amp; " เสนอราคา " &amp; TEXT(H88,"#,##0.00") &amp; " บาท "</f>
        <v xml:space="preserve">ห้างหุ้นส่วนจำกัด ภูตระการ เสนอราคา 5,360.00 บาท </v>
      </c>
      <c r="G88" s="19" t="s">
        <v>267</v>
      </c>
      <c r="H88" s="16">
        <v>5360</v>
      </c>
      <c r="I88" s="17" t="s">
        <v>19</v>
      </c>
      <c r="J88" s="17" t="s">
        <v>268</v>
      </c>
      <c r="K88" s="20">
        <v>244126</v>
      </c>
    </row>
    <row r="89" spans="1:12" ht="80.099999999999994" customHeight="1" x14ac:dyDescent="0.4">
      <c r="A89" s="21">
        <v>84</v>
      </c>
      <c r="B89" s="15" t="s">
        <v>269</v>
      </c>
      <c r="C89" s="16">
        <v>80892</v>
      </c>
      <c r="D89" s="16">
        <v>80892</v>
      </c>
      <c r="E89" s="17" t="s">
        <v>17</v>
      </c>
      <c r="F89" s="18" t="str">
        <f>G89 &amp; " เสนอราคา " &amp; TEXT(H89,"#,##0.00") &amp; " บาท "</f>
        <v xml:space="preserve">บริษัท ดาต้าโปร คอมพิวเตอร์ ซิสเต็มส์ จำกัด เสนอราคา 80,892.00 บาท </v>
      </c>
      <c r="G89" s="19" t="s">
        <v>270</v>
      </c>
      <c r="H89" s="16">
        <v>80892</v>
      </c>
      <c r="I89" s="17" t="s">
        <v>19</v>
      </c>
      <c r="J89" s="17" t="s">
        <v>271</v>
      </c>
      <c r="K89" s="20">
        <v>244127</v>
      </c>
      <c r="L89" s="22"/>
    </row>
    <row r="90" spans="1:12" ht="80.099999999999994" customHeight="1" x14ac:dyDescent="0.4">
      <c r="A90" s="14">
        <v>85</v>
      </c>
      <c r="B90" s="15" t="s">
        <v>272</v>
      </c>
      <c r="C90" s="16">
        <v>22500</v>
      </c>
      <c r="D90" s="16">
        <v>22500</v>
      </c>
      <c r="E90" s="17" t="s">
        <v>17</v>
      </c>
      <c r="F90" s="18" t="str">
        <f>G90 &amp; " เสนอราคา " &amp; TEXT(H90,"#,##0.00") &amp; " บาท "</f>
        <v xml:space="preserve">นางสาว นลิศรา ชาติประภาชัย เสนอราคา 22,500.00 บาท </v>
      </c>
      <c r="G90" s="19" t="s">
        <v>273</v>
      </c>
      <c r="H90" s="16">
        <v>22500</v>
      </c>
      <c r="I90" s="17" t="s">
        <v>19</v>
      </c>
      <c r="J90" s="17" t="s">
        <v>274</v>
      </c>
      <c r="K90" s="20">
        <v>244127</v>
      </c>
    </row>
    <row r="91" spans="1:12" ht="80.099999999999994" customHeight="1" x14ac:dyDescent="0.4">
      <c r="A91" s="21">
        <v>86</v>
      </c>
      <c r="B91" s="23" t="s">
        <v>275</v>
      </c>
      <c r="C91" s="24">
        <v>4740</v>
      </c>
      <c r="D91" s="24">
        <v>4740</v>
      </c>
      <c r="E91" s="25" t="s">
        <v>17</v>
      </c>
      <c r="F91" s="26" t="s">
        <v>276</v>
      </c>
      <c r="G91" s="27" t="s">
        <v>277</v>
      </c>
      <c r="H91" s="24">
        <v>4740</v>
      </c>
      <c r="I91" s="25" t="s">
        <v>19</v>
      </c>
      <c r="J91" s="25" t="s">
        <v>278</v>
      </c>
      <c r="K91" s="20">
        <v>244127</v>
      </c>
    </row>
    <row r="92" spans="1:12" ht="80.099999999999994" customHeight="1" x14ac:dyDescent="0.4">
      <c r="A92" s="21">
        <v>87</v>
      </c>
      <c r="B92" s="15" t="s">
        <v>279</v>
      </c>
      <c r="C92" s="16">
        <v>7000</v>
      </c>
      <c r="D92" s="16">
        <v>6420</v>
      </c>
      <c r="E92" s="17" t="s">
        <v>17</v>
      </c>
      <c r="F92" s="18" t="str">
        <f t="shared" ref="F92:F97" si="2">G92 &amp; " เสนอราคา " &amp; TEXT(H92,"#,##0.00") &amp; " บาท "</f>
        <v xml:space="preserve">ห้างหุ้นส่วนจำกัด คอจิเทท ดีไซน์ เซ็นเตอร์ เสนอราคา 6,420.00 บาท </v>
      </c>
      <c r="G92" s="19" t="s">
        <v>280</v>
      </c>
      <c r="H92" s="16">
        <v>6420</v>
      </c>
      <c r="I92" s="17" t="s">
        <v>19</v>
      </c>
      <c r="J92" s="17" t="s">
        <v>281</v>
      </c>
      <c r="K92" s="20">
        <v>244127</v>
      </c>
      <c r="L92" s="22"/>
    </row>
    <row r="93" spans="1:12" ht="80.099999999999994" customHeight="1" x14ac:dyDescent="0.4">
      <c r="A93" s="14">
        <v>88</v>
      </c>
      <c r="B93" s="15" t="s">
        <v>186</v>
      </c>
      <c r="C93" s="16">
        <v>2996</v>
      </c>
      <c r="D93" s="16">
        <v>2996</v>
      </c>
      <c r="E93" s="17" t="s">
        <v>17</v>
      </c>
      <c r="F93" s="18" t="str">
        <f t="shared" si="2"/>
        <v xml:space="preserve">บริษัท ไอโครเทค จำกัด (สำนักงานใหญ่) เสนอราคา 2,996.00 บาท </v>
      </c>
      <c r="G93" s="19" t="s">
        <v>194</v>
      </c>
      <c r="H93" s="16">
        <v>2996</v>
      </c>
      <c r="I93" s="17" t="s">
        <v>19</v>
      </c>
      <c r="J93" s="17" t="s">
        <v>282</v>
      </c>
      <c r="K93" s="20">
        <v>244127</v>
      </c>
    </row>
    <row r="94" spans="1:12" ht="80.099999999999994" customHeight="1" x14ac:dyDescent="0.4">
      <c r="A94" s="21">
        <v>89</v>
      </c>
      <c r="B94" s="15" t="s">
        <v>186</v>
      </c>
      <c r="C94" s="16">
        <v>8902.4</v>
      </c>
      <c r="D94" s="16">
        <v>8902.4</v>
      </c>
      <c r="E94" s="17" t="s">
        <v>17</v>
      </c>
      <c r="F94" s="18" t="str">
        <f t="shared" si="2"/>
        <v xml:space="preserve">บริษัท ไตรเอ็นซายน์ โพรไวด์เดอร์ จำกัด เสนอราคา 8,902.40 บาท </v>
      </c>
      <c r="G94" s="19" t="s">
        <v>129</v>
      </c>
      <c r="H94" s="16">
        <v>8902.4</v>
      </c>
      <c r="I94" s="17" t="s">
        <v>19</v>
      </c>
      <c r="J94" s="17" t="s">
        <v>283</v>
      </c>
      <c r="K94" s="20">
        <v>244127</v>
      </c>
    </row>
    <row r="95" spans="1:12" ht="80.099999999999994" customHeight="1" x14ac:dyDescent="0.4">
      <c r="A95" s="21">
        <v>90</v>
      </c>
      <c r="B95" s="15" t="s">
        <v>284</v>
      </c>
      <c r="C95" s="16">
        <v>730</v>
      </c>
      <c r="D95" s="16">
        <v>730</v>
      </c>
      <c r="E95" s="17" t="s">
        <v>17</v>
      </c>
      <c r="F95" s="18" t="str">
        <f t="shared" si="2"/>
        <v xml:space="preserve">บริษัท โกลบอล ไซแอนติฟิค จำกัด เสนอราคา 730.00 บาท </v>
      </c>
      <c r="G95" s="19" t="s">
        <v>22</v>
      </c>
      <c r="H95" s="16">
        <v>730</v>
      </c>
      <c r="I95" s="17" t="s">
        <v>19</v>
      </c>
      <c r="J95" s="17" t="s">
        <v>285</v>
      </c>
      <c r="K95" s="20">
        <v>244127</v>
      </c>
    </row>
    <row r="96" spans="1:12" ht="80.099999999999994" customHeight="1" x14ac:dyDescent="0.4">
      <c r="A96" s="14">
        <v>91</v>
      </c>
      <c r="B96" s="15" t="s">
        <v>286</v>
      </c>
      <c r="C96" s="16">
        <v>11016.72</v>
      </c>
      <c r="D96" s="16">
        <v>11016.72</v>
      </c>
      <c r="E96" s="17" t="s">
        <v>17</v>
      </c>
      <c r="F96" s="18" t="str">
        <f t="shared" si="2"/>
        <v xml:space="preserve">สมาคมส่งเสริมเทคโนโลยี (ไทย-ญี่ปุ่น) เสนอราคา 11,016.72 บาท </v>
      </c>
      <c r="G96" s="19" t="s">
        <v>156</v>
      </c>
      <c r="H96" s="16">
        <v>11016.72</v>
      </c>
      <c r="I96" s="17" t="s">
        <v>19</v>
      </c>
      <c r="J96" s="17" t="s">
        <v>287</v>
      </c>
      <c r="K96" s="20">
        <v>244127</v>
      </c>
    </row>
    <row r="97" spans="1:12" ht="80.099999999999994" customHeight="1" x14ac:dyDescent="0.4">
      <c r="A97" s="21">
        <v>92</v>
      </c>
      <c r="B97" s="15" t="s">
        <v>288</v>
      </c>
      <c r="C97" s="16">
        <v>5600</v>
      </c>
      <c r="D97" s="16">
        <v>5600</v>
      </c>
      <c r="E97" s="17" t="s">
        <v>17</v>
      </c>
      <c r="F97" s="18" t="str">
        <f t="shared" si="2"/>
        <v xml:space="preserve">ร้าน อนาวิน พันธุ์ไม้ เสนอราคา 5,600.00 บาท </v>
      </c>
      <c r="G97" s="19" t="s">
        <v>289</v>
      </c>
      <c r="H97" s="16">
        <v>5600</v>
      </c>
      <c r="I97" s="17" t="s">
        <v>19</v>
      </c>
      <c r="J97" s="17" t="s">
        <v>290</v>
      </c>
      <c r="K97" s="20">
        <v>244127</v>
      </c>
    </row>
    <row r="98" spans="1:12" ht="80.099999999999994" customHeight="1" x14ac:dyDescent="0.4">
      <c r="A98" s="21">
        <v>93</v>
      </c>
      <c r="B98" s="23" t="s">
        <v>291</v>
      </c>
      <c r="C98" s="24">
        <v>122850</v>
      </c>
      <c r="D98" s="24">
        <v>122850</v>
      </c>
      <c r="E98" s="25" t="s">
        <v>17</v>
      </c>
      <c r="F98" s="26" t="s">
        <v>292</v>
      </c>
      <c r="G98" s="27" t="s">
        <v>293</v>
      </c>
      <c r="H98" s="24">
        <v>91431.5</v>
      </c>
      <c r="I98" s="25" t="s">
        <v>19</v>
      </c>
      <c r="J98" s="25" t="s">
        <v>294</v>
      </c>
      <c r="K98" s="20">
        <v>244127</v>
      </c>
    </row>
    <row r="99" spans="1:12" ht="92.25" customHeight="1" x14ac:dyDescent="0.4">
      <c r="A99" s="14">
        <v>94</v>
      </c>
      <c r="B99" s="37" t="s">
        <v>295</v>
      </c>
      <c r="C99" s="38">
        <v>2300000</v>
      </c>
      <c r="D99" s="39">
        <v>2300000</v>
      </c>
      <c r="E99" s="18" t="s">
        <v>113</v>
      </c>
      <c r="F99" s="18" t="s">
        <v>296</v>
      </c>
      <c r="G99" s="18" t="s">
        <v>297</v>
      </c>
      <c r="H99" s="39">
        <v>2300000</v>
      </c>
      <c r="I99" s="18" t="s">
        <v>19</v>
      </c>
      <c r="J99" s="18" t="s">
        <v>298</v>
      </c>
      <c r="K99" s="40">
        <v>244130</v>
      </c>
      <c r="L99" s="22"/>
    </row>
    <row r="100" spans="1:12" ht="99.75" customHeight="1" x14ac:dyDescent="0.4">
      <c r="A100" s="21">
        <v>95</v>
      </c>
      <c r="B100" s="37" t="s">
        <v>299</v>
      </c>
      <c r="C100" s="38">
        <v>20000000</v>
      </c>
      <c r="D100" s="39">
        <v>20000000</v>
      </c>
      <c r="E100" s="18" t="s">
        <v>113</v>
      </c>
      <c r="F100" s="18" t="s">
        <v>300</v>
      </c>
      <c r="G100" s="18" t="s">
        <v>301</v>
      </c>
      <c r="H100" s="39">
        <v>19940000</v>
      </c>
      <c r="I100" s="18" t="s">
        <v>19</v>
      </c>
      <c r="J100" s="18" t="s">
        <v>302</v>
      </c>
      <c r="K100" s="40">
        <v>244131</v>
      </c>
      <c r="L100" s="22"/>
    </row>
    <row r="101" spans="1:12" ht="80.099999999999994" customHeight="1" x14ac:dyDescent="0.4">
      <c r="A101" s="21">
        <v>96</v>
      </c>
      <c r="B101" s="23" t="s">
        <v>303</v>
      </c>
      <c r="C101" s="24">
        <v>14115</v>
      </c>
      <c r="D101" s="24">
        <v>14115</v>
      </c>
      <c r="E101" s="25" t="s">
        <v>17</v>
      </c>
      <c r="F101" s="26" t="s">
        <v>304</v>
      </c>
      <c r="G101" s="27" t="s">
        <v>207</v>
      </c>
      <c r="H101" s="24">
        <v>14115</v>
      </c>
      <c r="I101" s="25" t="s">
        <v>19</v>
      </c>
      <c r="J101" s="25" t="s">
        <v>305</v>
      </c>
      <c r="K101" s="20">
        <v>244131</v>
      </c>
    </row>
    <row r="102" spans="1:12" ht="80.099999999999994" customHeight="1" x14ac:dyDescent="0.4">
      <c r="A102" s="14">
        <v>97</v>
      </c>
      <c r="B102" s="15" t="s">
        <v>306</v>
      </c>
      <c r="C102" s="16">
        <v>4080000</v>
      </c>
      <c r="D102" s="16">
        <v>4080000</v>
      </c>
      <c r="E102" s="17" t="s">
        <v>17</v>
      </c>
      <c r="F102" s="18" t="str">
        <f>G102 &amp; " เสนอราคา " &amp; TEXT(H102,"#,##0.00") &amp; " บาท "</f>
        <v xml:space="preserve">ห้างหุ้นส่วนจำกัด อำนวยโชค บัสเซอร์วิส เสนอราคา 4,080,000.00 บาท </v>
      </c>
      <c r="G102" s="19" t="s">
        <v>307</v>
      </c>
      <c r="H102" s="16">
        <v>4080000</v>
      </c>
      <c r="I102" s="17" t="s">
        <v>19</v>
      </c>
      <c r="J102" s="17" t="s">
        <v>308</v>
      </c>
      <c r="K102" s="20">
        <v>244131</v>
      </c>
    </row>
    <row r="103" spans="1:12" ht="80.099999999999994" customHeight="1" x14ac:dyDescent="0.4">
      <c r="A103" s="21">
        <v>98</v>
      </c>
      <c r="B103" s="23" t="s">
        <v>309</v>
      </c>
      <c r="C103" s="24">
        <v>5606.8</v>
      </c>
      <c r="D103" s="24">
        <v>5606.8</v>
      </c>
      <c r="E103" s="25" t="s">
        <v>17</v>
      </c>
      <c r="F103" s="26" t="s">
        <v>310</v>
      </c>
      <c r="G103" s="27" t="s">
        <v>311</v>
      </c>
      <c r="H103" s="24">
        <v>5606.8</v>
      </c>
      <c r="I103" s="25" t="s">
        <v>19</v>
      </c>
      <c r="J103" s="25" t="s">
        <v>312</v>
      </c>
      <c r="K103" s="20">
        <v>244131</v>
      </c>
    </row>
    <row r="104" spans="1:12" ht="80.099999999999994" customHeight="1" x14ac:dyDescent="0.4">
      <c r="A104" s="21">
        <v>99</v>
      </c>
      <c r="B104" s="15" t="s">
        <v>313</v>
      </c>
      <c r="C104" s="16">
        <v>4000</v>
      </c>
      <c r="D104" s="16">
        <v>4000</v>
      </c>
      <c r="E104" s="17" t="s">
        <v>17</v>
      </c>
      <c r="F104" s="18" t="str">
        <f>G104 &amp; " เสนอราคา " &amp; TEXT(H104,"#,##0.00") &amp; " บาท "</f>
        <v xml:space="preserve">ห้างหุ้นส่วนจำกัด เอ.ที. แมชชีนเนอร์รี่ แอนด์ ซัพพลาย เสนอราคา 4,000.00 บาท </v>
      </c>
      <c r="G104" s="19" t="s">
        <v>97</v>
      </c>
      <c r="H104" s="16">
        <v>4000</v>
      </c>
      <c r="I104" s="17" t="s">
        <v>19</v>
      </c>
      <c r="J104" s="17" t="s">
        <v>314</v>
      </c>
      <c r="K104" s="20">
        <v>244131</v>
      </c>
    </row>
    <row r="105" spans="1:12" ht="80.099999999999994" customHeight="1" x14ac:dyDescent="0.4">
      <c r="A105" s="14">
        <v>100</v>
      </c>
      <c r="B105" s="15" t="s">
        <v>315</v>
      </c>
      <c r="C105" s="16">
        <v>40000</v>
      </c>
      <c r="D105" s="16">
        <v>37450</v>
      </c>
      <c r="E105" s="17" t="s">
        <v>17</v>
      </c>
      <c r="F105" s="18" t="str">
        <f>G105 &amp; " เสนอราคา " &amp; TEXT(H105,"#,##0.00") &amp; " บาท "</f>
        <v xml:space="preserve">นาย เอกศิษฐ์ เมธารัฐเลิศสกุล เสนอราคา 37,450.00 บาท </v>
      </c>
      <c r="G105" s="19" t="s">
        <v>316</v>
      </c>
      <c r="H105" s="16">
        <v>37450</v>
      </c>
      <c r="I105" s="17" t="s">
        <v>19</v>
      </c>
      <c r="J105" s="17" t="s">
        <v>317</v>
      </c>
      <c r="K105" s="20">
        <v>244131</v>
      </c>
    </row>
    <row r="106" spans="1:12" ht="80.099999999999994" customHeight="1" x14ac:dyDescent="0.4">
      <c r="A106" s="21">
        <v>101</v>
      </c>
      <c r="B106" s="15" t="s">
        <v>318</v>
      </c>
      <c r="C106" s="16">
        <v>1000</v>
      </c>
      <c r="D106" s="16">
        <v>800</v>
      </c>
      <c r="E106" s="17" t="s">
        <v>17</v>
      </c>
      <c r="F106" s="18" t="str">
        <f>G106 &amp; " เสนอราคา " &amp; TEXT(H106,"#,##0.00") &amp; " บาท "</f>
        <v xml:space="preserve">ร้าน สุรนารี เครื่องเขียน เสนอราคา 800.00 บาท </v>
      </c>
      <c r="G106" s="19" t="s">
        <v>18</v>
      </c>
      <c r="H106" s="16">
        <v>800</v>
      </c>
      <c r="I106" s="17" t="s">
        <v>19</v>
      </c>
      <c r="J106" s="17" t="s">
        <v>319</v>
      </c>
      <c r="K106" s="20">
        <v>244131</v>
      </c>
    </row>
    <row r="107" spans="1:12" ht="80.099999999999994" customHeight="1" x14ac:dyDescent="0.4">
      <c r="A107" s="21">
        <v>102</v>
      </c>
      <c r="B107" s="23" t="s">
        <v>320</v>
      </c>
      <c r="C107" s="24">
        <v>17147.400000000001</v>
      </c>
      <c r="D107" s="24">
        <v>17147.400000000001</v>
      </c>
      <c r="E107" s="25" t="s">
        <v>17</v>
      </c>
      <c r="F107" s="26" t="s">
        <v>321</v>
      </c>
      <c r="G107" s="27" t="s">
        <v>22</v>
      </c>
      <c r="H107" s="24">
        <v>17147.400000000001</v>
      </c>
      <c r="I107" s="25" t="s">
        <v>19</v>
      </c>
      <c r="J107" s="25" t="s">
        <v>322</v>
      </c>
      <c r="K107" s="20">
        <v>244131</v>
      </c>
    </row>
    <row r="108" spans="1:12" ht="99" customHeight="1" x14ac:dyDescent="0.4">
      <c r="A108" s="14">
        <v>103</v>
      </c>
      <c r="B108" s="32" t="s">
        <v>323</v>
      </c>
      <c r="C108" s="33">
        <v>30000000</v>
      </c>
      <c r="D108" s="33">
        <v>30000000</v>
      </c>
      <c r="E108" s="35" t="s">
        <v>324</v>
      </c>
      <c r="F108" s="35" t="s">
        <v>325</v>
      </c>
      <c r="G108" s="35" t="s">
        <v>326</v>
      </c>
      <c r="H108" s="41">
        <v>29800000</v>
      </c>
      <c r="I108" s="35" t="s">
        <v>19</v>
      </c>
      <c r="J108" s="34" t="s">
        <v>327</v>
      </c>
      <c r="K108" s="42">
        <v>244132</v>
      </c>
      <c r="L108" s="43"/>
    </row>
    <row r="109" spans="1:12" ht="80.099999999999994" customHeight="1" x14ac:dyDescent="0.4">
      <c r="A109" s="21">
        <v>104</v>
      </c>
      <c r="B109" s="15" t="s">
        <v>328</v>
      </c>
      <c r="C109" s="16">
        <v>3300</v>
      </c>
      <c r="D109" s="16">
        <v>2800</v>
      </c>
      <c r="E109" s="17" t="s">
        <v>17</v>
      </c>
      <c r="F109" s="18" t="str">
        <f>G109 &amp; " เสนอราคา " &amp; TEXT(H109,"#,##0.00") &amp; " บาท "</f>
        <v xml:space="preserve">ห้างหุ้นส่วนจำกัด โคราชคอมพิวเตอร์ เสนอราคา 2,800.00 บาท </v>
      </c>
      <c r="G109" s="19" t="s">
        <v>329</v>
      </c>
      <c r="H109" s="16">
        <v>2800</v>
      </c>
      <c r="I109" s="17" t="s">
        <v>19</v>
      </c>
      <c r="J109" s="17" t="s">
        <v>330</v>
      </c>
      <c r="K109" s="20">
        <v>244132</v>
      </c>
    </row>
    <row r="110" spans="1:12" ht="80.099999999999994" customHeight="1" x14ac:dyDescent="0.4">
      <c r="A110" s="21">
        <v>105</v>
      </c>
      <c r="B110" s="44" t="s">
        <v>331</v>
      </c>
      <c r="C110" s="45">
        <v>90000</v>
      </c>
      <c r="D110" s="45">
        <v>90000</v>
      </c>
      <c r="E110" s="46" t="s">
        <v>17</v>
      </c>
      <c r="F110" s="26" t="s">
        <v>332</v>
      </c>
      <c r="G110" s="26" t="s">
        <v>333</v>
      </c>
      <c r="H110" s="47">
        <v>79180</v>
      </c>
      <c r="I110" s="26" t="s">
        <v>19</v>
      </c>
      <c r="J110" s="46" t="s">
        <v>334</v>
      </c>
      <c r="K110" s="28">
        <v>244133</v>
      </c>
      <c r="L110" s="6"/>
    </row>
    <row r="111" spans="1:12" ht="80.099999999999994" customHeight="1" x14ac:dyDescent="0.4">
      <c r="A111" s="14">
        <v>106</v>
      </c>
      <c r="B111" s="23" t="s">
        <v>335</v>
      </c>
      <c r="C111" s="24">
        <v>27000</v>
      </c>
      <c r="D111" s="24">
        <v>27000</v>
      </c>
      <c r="E111" s="25" t="s">
        <v>17</v>
      </c>
      <c r="F111" s="26" t="s">
        <v>336</v>
      </c>
      <c r="G111" s="27" t="s">
        <v>316</v>
      </c>
      <c r="H111" s="24">
        <v>27000</v>
      </c>
      <c r="I111" s="25" t="s">
        <v>19</v>
      </c>
      <c r="J111" s="25" t="s">
        <v>337</v>
      </c>
      <c r="K111" s="30">
        <v>244133</v>
      </c>
    </row>
    <row r="112" spans="1:12" ht="80.099999999999994" customHeight="1" x14ac:dyDescent="0.4">
      <c r="A112" s="21">
        <v>107</v>
      </c>
      <c r="B112" s="15" t="s">
        <v>338</v>
      </c>
      <c r="C112" s="16">
        <v>12305</v>
      </c>
      <c r="D112" s="16">
        <v>12305</v>
      </c>
      <c r="E112" s="17" t="s">
        <v>17</v>
      </c>
      <c r="F112" s="18" t="str">
        <f t="shared" ref="F112:F119" si="3">G112 &amp; " เสนอราคา " &amp; TEXT(H112,"#,##0.00") &amp; " บาท "</f>
        <v xml:space="preserve">ห้างหุ้นส่วนจำกัด คอจิเทท ดีไซน์ เซ็นเตอร์ เสนอราคา 12,305.00 บาท </v>
      </c>
      <c r="G112" s="19" t="s">
        <v>280</v>
      </c>
      <c r="H112" s="16">
        <v>12305</v>
      </c>
      <c r="I112" s="17" t="s">
        <v>19</v>
      </c>
      <c r="J112" s="17" t="s">
        <v>339</v>
      </c>
      <c r="K112" s="29">
        <v>244133</v>
      </c>
    </row>
    <row r="113" spans="1:12" ht="80.099999999999994" customHeight="1" x14ac:dyDescent="0.4">
      <c r="A113" s="21">
        <v>108</v>
      </c>
      <c r="B113" s="15" t="s">
        <v>340</v>
      </c>
      <c r="C113" s="16">
        <v>32127</v>
      </c>
      <c r="D113" s="16">
        <v>32127</v>
      </c>
      <c r="E113" s="17" t="s">
        <v>17</v>
      </c>
      <c r="F113" s="18" t="str">
        <f t="shared" si="3"/>
        <v xml:space="preserve">นาง จุฬาวดี ภูมิจันทึก เสนอราคา 32,127.00 บาท </v>
      </c>
      <c r="G113" s="19" t="s">
        <v>341</v>
      </c>
      <c r="H113" s="16">
        <v>32127</v>
      </c>
      <c r="I113" s="17" t="s">
        <v>19</v>
      </c>
      <c r="J113" s="17" t="s">
        <v>342</v>
      </c>
      <c r="K113" s="29">
        <v>244133</v>
      </c>
    </row>
    <row r="114" spans="1:12" ht="80.099999999999994" customHeight="1" x14ac:dyDescent="0.4">
      <c r="A114" s="14">
        <v>109</v>
      </c>
      <c r="B114" s="15" t="s">
        <v>343</v>
      </c>
      <c r="C114" s="16">
        <v>100000</v>
      </c>
      <c r="D114" s="16">
        <v>98050</v>
      </c>
      <c r="E114" s="17" t="s">
        <v>17</v>
      </c>
      <c r="F114" s="18" t="str">
        <f t="shared" si="3"/>
        <v xml:space="preserve">นาย บุญเลิศ จุ่มอารีย์ เสนอราคา 98,050.00 บาท </v>
      </c>
      <c r="G114" s="19" t="s">
        <v>344</v>
      </c>
      <c r="H114" s="16">
        <v>98050</v>
      </c>
      <c r="I114" s="17" t="s">
        <v>19</v>
      </c>
      <c r="J114" s="17" t="s">
        <v>345</v>
      </c>
      <c r="K114" s="29">
        <v>244133</v>
      </c>
      <c r="L114" s="22"/>
    </row>
    <row r="115" spans="1:12" ht="80.099999999999994" customHeight="1" x14ac:dyDescent="0.4">
      <c r="A115" s="21">
        <v>110</v>
      </c>
      <c r="B115" s="15" t="s">
        <v>346</v>
      </c>
      <c r="C115" s="16">
        <v>157500</v>
      </c>
      <c r="D115" s="16">
        <v>157500</v>
      </c>
      <c r="E115" s="17" t="s">
        <v>17</v>
      </c>
      <c r="F115" s="18" t="str">
        <f t="shared" si="3"/>
        <v xml:space="preserve">จิระ 59 ซีซีทีวี เสนอราคา 157,000.00 บาท </v>
      </c>
      <c r="G115" s="19" t="s">
        <v>347</v>
      </c>
      <c r="H115" s="16">
        <v>157000</v>
      </c>
      <c r="I115" s="17" t="s">
        <v>19</v>
      </c>
      <c r="J115" s="17" t="s">
        <v>348</v>
      </c>
      <c r="K115" s="29">
        <v>244133</v>
      </c>
      <c r="L115" s="22"/>
    </row>
    <row r="116" spans="1:12" ht="80.099999999999994" customHeight="1" x14ac:dyDescent="0.4">
      <c r="A116" s="21">
        <v>111</v>
      </c>
      <c r="B116" s="15" t="s">
        <v>349</v>
      </c>
      <c r="C116" s="16">
        <v>58000</v>
      </c>
      <c r="D116" s="16">
        <v>58000</v>
      </c>
      <c r="E116" s="17" t="s">
        <v>17</v>
      </c>
      <c r="F116" s="18" t="str">
        <f t="shared" si="3"/>
        <v xml:space="preserve">บริษัท 168 เอ็นจิเนียริ่ง คอร์ปอเรชั่น จำกัด เสนอราคา 58,000.00 บาท </v>
      </c>
      <c r="G116" s="19" t="s">
        <v>33</v>
      </c>
      <c r="H116" s="16">
        <v>58000</v>
      </c>
      <c r="I116" s="17" t="s">
        <v>19</v>
      </c>
      <c r="J116" s="17" t="s">
        <v>350</v>
      </c>
      <c r="K116" s="29">
        <v>244133</v>
      </c>
    </row>
    <row r="117" spans="1:12" ht="80.099999999999994" customHeight="1" x14ac:dyDescent="0.4">
      <c r="A117" s="14">
        <v>112</v>
      </c>
      <c r="B117" s="15" t="s">
        <v>351</v>
      </c>
      <c r="C117" s="16">
        <v>7200</v>
      </c>
      <c r="D117" s="16">
        <v>7200</v>
      </c>
      <c r="E117" s="17" t="s">
        <v>17</v>
      </c>
      <c r="F117" s="18" t="str">
        <f t="shared" si="3"/>
        <v xml:space="preserve">นาย สุวิชา ปวีณาภรณ์ เสนอราคา 7,200.00 บาท </v>
      </c>
      <c r="G117" s="19" t="s">
        <v>352</v>
      </c>
      <c r="H117" s="16">
        <v>7200</v>
      </c>
      <c r="I117" s="17" t="s">
        <v>19</v>
      </c>
      <c r="J117" s="17" t="s">
        <v>353</v>
      </c>
      <c r="K117" s="29">
        <v>244133</v>
      </c>
    </row>
    <row r="118" spans="1:12" ht="80.099999999999994" customHeight="1" x14ac:dyDescent="0.4">
      <c r="A118" s="21">
        <v>113</v>
      </c>
      <c r="B118" s="15" t="s">
        <v>354</v>
      </c>
      <c r="C118" s="16">
        <v>2140</v>
      </c>
      <c r="D118" s="16">
        <v>2140</v>
      </c>
      <c r="E118" s="17" t="s">
        <v>17</v>
      </c>
      <c r="F118" s="18" t="str">
        <f t="shared" si="3"/>
        <v xml:space="preserve">บริษัท ฮานนา อินสทรูเม้นท์ส (ประเทศไทย) จำกัด เสนอราคา 1,797.60 บาท </v>
      </c>
      <c r="G118" s="19" t="s">
        <v>355</v>
      </c>
      <c r="H118" s="16">
        <v>1797.6</v>
      </c>
      <c r="I118" s="17" t="s">
        <v>19</v>
      </c>
      <c r="J118" s="17" t="s">
        <v>356</v>
      </c>
      <c r="K118" s="29">
        <v>244133</v>
      </c>
      <c r="L118" s="22"/>
    </row>
    <row r="119" spans="1:12" ht="80.099999999999994" customHeight="1" x14ac:dyDescent="0.4">
      <c r="A119" s="21">
        <v>114</v>
      </c>
      <c r="B119" s="15" t="s">
        <v>357</v>
      </c>
      <c r="C119" s="16">
        <v>54180</v>
      </c>
      <c r="D119" s="16">
        <v>54180</v>
      </c>
      <c r="E119" s="17" t="s">
        <v>17</v>
      </c>
      <c r="F119" s="18" t="str">
        <f t="shared" si="3"/>
        <v xml:space="preserve">ห้างหุ้นส่วนจำกัด นวกรวิศวกรรม เสนอราคา 54,000.00 บาท </v>
      </c>
      <c r="G119" s="19" t="s">
        <v>169</v>
      </c>
      <c r="H119" s="16">
        <v>54000</v>
      </c>
      <c r="I119" s="17" t="s">
        <v>19</v>
      </c>
      <c r="J119" s="17" t="s">
        <v>358</v>
      </c>
      <c r="K119" s="29">
        <v>244133</v>
      </c>
    </row>
    <row r="120" spans="1:12" ht="80.099999999999994" customHeight="1" x14ac:dyDescent="0.4">
      <c r="A120" s="14">
        <v>115</v>
      </c>
      <c r="B120" s="23" t="s">
        <v>359</v>
      </c>
      <c r="C120" s="24">
        <v>69104</v>
      </c>
      <c r="D120" s="24">
        <v>69104</v>
      </c>
      <c r="E120" s="25" t="s">
        <v>17</v>
      </c>
      <c r="F120" s="26" t="s">
        <v>360</v>
      </c>
      <c r="G120" s="27" t="s">
        <v>152</v>
      </c>
      <c r="H120" s="24">
        <v>69104</v>
      </c>
      <c r="I120" s="25" t="s">
        <v>19</v>
      </c>
      <c r="J120" s="25" t="s">
        <v>361</v>
      </c>
      <c r="K120" s="30">
        <v>244133</v>
      </c>
    </row>
    <row r="121" spans="1:12" ht="150" customHeight="1" x14ac:dyDescent="0.4">
      <c r="A121" s="21">
        <v>116</v>
      </c>
      <c r="B121" s="37" t="s">
        <v>362</v>
      </c>
      <c r="C121" s="38">
        <v>2240000</v>
      </c>
      <c r="D121" s="39">
        <v>2238000</v>
      </c>
      <c r="E121" s="18" t="s">
        <v>113</v>
      </c>
      <c r="F121" s="18" t="s">
        <v>363</v>
      </c>
      <c r="G121" s="18" t="s">
        <v>364</v>
      </c>
      <c r="H121" s="48">
        <f>L121</f>
        <v>2200000</v>
      </c>
      <c r="I121" s="18" t="s">
        <v>19</v>
      </c>
      <c r="J121" s="18" t="s">
        <v>365</v>
      </c>
      <c r="K121" s="40">
        <v>244134</v>
      </c>
      <c r="L121" s="49">
        <v>2200000</v>
      </c>
    </row>
    <row r="122" spans="1:12" ht="80.099999999999994" customHeight="1" x14ac:dyDescent="0.4">
      <c r="A122" s="21">
        <v>117</v>
      </c>
      <c r="B122" s="15" t="s">
        <v>366</v>
      </c>
      <c r="C122" s="16">
        <v>27150</v>
      </c>
      <c r="D122" s="16">
        <v>27150</v>
      </c>
      <c r="E122" s="17" t="s">
        <v>17</v>
      </c>
      <c r="F122" s="18" t="str">
        <f>G122 &amp; " เสนอราคา " &amp; TEXT(H122,"#,##0.00") &amp; " บาท "</f>
        <v xml:space="preserve">บริษัท อินดีดลี จำกัด เสนอราคา 27,150.00 บาท </v>
      </c>
      <c r="G122" s="19" t="s">
        <v>367</v>
      </c>
      <c r="H122" s="16">
        <v>27150</v>
      </c>
      <c r="I122" s="17" t="s">
        <v>19</v>
      </c>
      <c r="J122" s="17" t="s">
        <v>368</v>
      </c>
      <c r="K122" s="29">
        <v>244134</v>
      </c>
    </row>
    <row r="123" spans="1:12" ht="80.099999999999994" customHeight="1" x14ac:dyDescent="0.4">
      <c r="A123" s="14">
        <v>118</v>
      </c>
      <c r="B123" s="15" t="s">
        <v>174</v>
      </c>
      <c r="C123" s="16">
        <v>3531</v>
      </c>
      <c r="D123" s="16">
        <v>3531</v>
      </c>
      <c r="E123" s="17" t="s">
        <v>17</v>
      </c>
      <c r="F123" s="18" t="str">
        <f>G123 &amp; " เสนอราคา " &amp; TEXT(H123,"#,##0.00") &amp; " บาท "</f>
        <v xml:space="preserve">บริษัท อินซ์เทค เมโทรโลจิคอล เซ็นเตอร์ จำกัด เสนอราคา 3,531.00 บาท </v>
      </c>
      <c r="G123" s="19" t="s">
        <v>191</v>
      </c>
      <c r="H123" s="16">
        <v>3531</v>
      </c>
      <c r="I123" s="17" t="s">
        <v>19</v>
      </c>
      <c r="J123" s="17" t="s">
        <v>369</v>
      </c>
      <c r="K123" s="29">
        <v>244134</v>
      </c>
      <c r="L123" s="22"/>
    </row>
    <row r="124" spans="1:12" ht="80.099999999999994" customHeight="1" x14ac:dyDescent="0.4">
      <c r="A124" s="21">
        <v>119</v>
      </c>
      <c r="B124" s="15" t="s">
        <v>370</v>
      </c>
      <c r="C124" s="16">
        <v>4500</v>
      </c>
      <c r="D124" s="16">
        <v>4500</v>
      </c>
      <c r="E124" s="17" t="s">
        <v>17</v>
      </c>
      <c r="F124" s="18" t="str">
        <f>G124 &amp; " เสนอราคา " &amp; TEXT(H124,"#,##0.00") &amp; " บาท "</f>
        <v xml:space="preserve">ห้างหุ้นส่วนจำกัด เอ.ที. แมชชีนเนอร์รี่ แอนด์ ซัพพลาย เสนอราคา 4,500.00 บาท </v>
      </c>
      <c r="G124" s="19" t="s">
        <v>97</v>
      </c>
      <c r="H124" s="16">
        <v>4500</v>
      </c>
      <c r="I124" s="17" t="s">
        <v>19</v>
      </c>
      <c r="J124" s="17" t="s">
        <v>371</v>
      </c>
      <c r="K124" s="29">
        <v>244134</v>
      </c>
    </row>
    <row r="125" spans="1:12" ht="80.099999999999994" customHeight="1" x14ac:dyDescent="0.4">
      <c r="A125" s="21">
        <v>120</v>
      </c>
      <c r="B125" s="15" t="s">
        <v>372</v>
      </c>
      <c r="C125" s="16">
        <v>74900</v>
      </c>
      <c r="D125" s="16">
        <v>74900</v>
      </c>
      <c r="E125" s="17" t="s">
        <v>17</v>
      </c>
      <c r="F125" s="18" t="str">
        <f>G125 &amp; " เสนอราคา " &amp; TEXT(H125,"#,##0.00") &amp; " บาท "</f>
        <v xml:space="preserve">ร้าน แสงอุปกรณ์ เสนอราคา 74,900.00 บาท </v>
      </c>
      <c r="G125" s="19" t="s">
        <v>373</v>
      </c>
      <c r="H125" s="16">
        <v>74900</v>
      </c>
      <c r="I125" s="17" t="s">
        <v>19</v>
      </c>
      <c r="J125" s="17" t="s">
        <v>374</v>
      </c>
      <c r="K125" s="29">
        <v>244134</v>
      </c>
    </row>
    <row r="126" spans="1:12" ht="80.099999999999994" customHeight="1" x14ac:dyDescent="0.4">
      <c r="A126" s="14">
        <v>121</v>
      </c>
      <c r="B126" s="15" t="s">
        <v>375</v>
      </c>
      <c r="C126" s="16">
        <v>1712</v>
      </c>
      <c r="D126" s="16">
        <v>1712</v>
      </c>
      <c r="E126" s="17" t="s">
        <v>17</v>
      </c>
      <c r="F126" s="18" t="str">
        <f>G126 &amp; " เสนอราคา " &amp; TEXT(H126,"#,##0.00") &amp; " บาท "</f>
        <v xml:space="preserve">บริษัท อิตัลมาร์ (ประเทศไทย) จำกัด เสนอราคา 1,712.00 บาท </v>
      </c>
      <c r="G126" s="19" t="s">
        <v>376</v>
      </c>
      <c r="H126" s="16">
        <v>1712</v>
      </c>
      <c r="I126" s="17" t="s">
        <v>19</v>
      </c>
      <c r="J126" s="17" t="s">
        <v>377</v>
      </c>
      <c r="K126" s="29">
        <v>244134</v>
      </c>
    </row>
    <row r="127" spans="1:12" ht="80.099999999999994" customHeight="1" x14ac:dyDescent="0.4">
      <c r="A127" s="21">
        <v>122</v>
      </c>
      <c r="B127" s="23" t="s">
        <v>378</v>
      </c>
      <c r="C127" s="24">
        <v>2407.5</v>
      </c>
      <c r="D127" s="24">
        <v>2407.5</v>
      </c>
      <c r="E127" s="25" t="s">
        <v>17</v>
      </c>
      <c r="F127" s="26" t="s">
        <v>379</v>
      </c>
      <c r="G127" s="27" t="s">
        <v>129</v>
      </c>
      <c r="H127" s="24">
        <v>2407.5</v>
      </c>
      <c r="I127" s="25" t="s">
        <v>19</v>
      </c>
      <c r="J127" s="25" t="s">
        <v>380</v>
      </c>
      <c r="K127" s="30">
        <v>244134</v>
      </c>
    </row>
    <row r="128" spans="1:12" ht="93" customHeight="1" x14ac:dyDescent="0.4">
      <c r="A128" s="21">
        <v>123</v>
      </c>
      <c r="B128" s="15" t="s">
        <v>381</v>
      </c>
      <c r="C128" s="16">
        <v>58940</v>
      </c>
      <c r="D128" s="16">
        <v>58940</v>
      </c>
      <c r="E128" s="17" t="s">
        <v>17</v>
      </c>
      <c r="F128" s="18" t="str">
        <f>G128 &amp; " เสนอราคา " &amp; TEXT(H128,"#,##0.00") &amp; " บาท "</f>
        <v xml:space="preserve">บริษัท มุ่งมั่น อีเอ็นจี จำกัด เสนอราคา 58,940.00 บาท </v>
      </c>
      <c r="G128" s="19" t="s">
        <v>102</v>
      </c>
      <c r="H128" s="16">
        <v>58940</v>
      </c>
      <c r="I128" s="17" t="s">
        <v>19</v>
      </c>
      <c r="J128" s="17" t="s">
        <v>382</v>
      </c>
      <c r="K128" s="29">
        <v>244134</v>
      </c>
      <c r="L128" s="22"/>
    </row>
    <row r="129" spans="1:12" ht="80.099999999999994" customHeight="1" x14ac:dyDescent="0.4">
      <c r="A129" s="14">
        <v>124</v>
      </c>
      <c r="B129" s="15" t="s">
        <v>189</v>
      </c>
      <c r="C129" s="16">
        <v>4708</v>
      </c>
      <c r="D129" s="16">
        <v>4708</v>
      </c>
      <c r="E129" s="17" t="s">
        <v>17</v>
      </c>
      <c r="F129" s="18" t="str">
        <f>G129 &amp; " เสนอราคา " &amp; TEXT(H129,"#,##0.00") &amp; " บาท "</f>
        <v xml:space="preserve">บริษัท เอ็นเทค อินดัสเทรียล โซลูชั่น จำกัด เสนอราคา 4,708.00 บาท </v>
      </c>
      <c r="G129" s="19" t="s">
        <v>383</v>
      </c>
      <c r="H129" s="16">
        <v>4708</v>
      </c>
      <c r="I129" s="17" t="s">
        <v>19</v>
      </c>
      <c r="J129" s="17" t="s">
        <v>384</v>
      </c>
      <c r="K129" s="29">
        <v>244134</v>
      </c>
    </row>
    <row r="130" spans="1:12" ht="115.5" customHeight="1" x14ac:dyDescent="0.4">
      <c r="A130" s="21">
        <v>125</v>
      </c>
      <c r="B130" s="15" t="s">
        <v>385</v>
      </c>
      <c r="C130" s="16">
        <v>495000</v>
      </c>
      <c r="D130" s="16">
        <v>495000</v>
      </c>
      <c r="E130" s="17" t="s">
        <v>17</v>
      </c>
      <c r="F130" s="18" t="str">
        <f>G130 &amp; " เสนอราคา " &amp; TEXT(H130,"#,##0.00") &amp; " บาท "</f>
        <v xml:space="preserve">บริษัท ตองห้าการโยธา จำกัด เสนอราคา 490,000.00 บาท </v>
      </c>
      <c r="G130" s="19" t="s">
        <v>386</v>
      </c>
      <c r="H130" s="16">
        <v>490000</v>
      </c>
      <c r="I130" s="17" t="s">
        <v>19</v>
      </c>
      <c r="J130" s="17" t="s">
        <v>387</v>
      </c>
      <c r="K130" s="29">
        <v>244135</v>
      </c>
    </row>
    <row r="131" spans="1:12" ht="39" customHeight="1" x14ac:dyDescent="0.4">
      <c r="I131" s="5"/>
      <c r="L131" s="6"/>
    </row>
    <row r="132" spans="1:12" ht="39" hidden="1" customHeight="1" x14ac:dyDescent="0.4">
      <c r="H132" s="53">
        <f>SUM(H6:H131)</f>
        <v>65717760.359999999</v>
      </c>
      <c r="I132" s="5"/>
      <c r="L132" s="6"/>
    </row>
    <row r="133" spans="1:12" ht="39" hidden="1" customHeight="1" x14ac:dyDescent="0.4">
      <c r="F133" s="51" t="s">
        <v>113</v>
      </c>
      <c r="G133" s="54">
        <f>SUMIF($E$6:$E$130, "e-bidding", $H$6:$H$130)</f>
        <v>25279950</v>
      </c>
      <c r="H133" s="55"/>
      <c r="I133" s="51">
        <f>COUNTIF(E:E, "e-bidding")</f>
        <v>4</v>
      </c>
      <c r="L133" s="6"/>
    </row>
    <row r="134" spans="1:12" ht="39" hidden="1" customHeight="1" x14ac:dyDescent="0.4">
      <c r="F134" s="51" t="s">
        <v>17</v>
      </c>
      <c r="G134" s="54">
        <f>SUMIF($E$6:$E$130, "เฉพาะเจาะจง", $H$6:$H$130)-G135</f>
        <v>6557810.3599999994</v>
      </c>
      <c r="H134" s="55"/>
      <c r="I134" s="51">
        <f>COUNTIF(E:E, "เฉพาะเจาะจง")-1</f>
        <v>119</v>
      </c>
      <c r="L134" s="6"/>
    </row>
    <row r="135" spans="1:12" ht="39" hidden="1" customHeight="1" x14ac:dyDescent="0.4">
      <c r="F135" s="51" t="s">
        <v>17</v>
      </c>
      <c r="G135" s="54">
        <f>H102</f>
        <v>4080000</v>
      </c>
      <c r="I135" s="56">
        <v>1</v>
      </c>
      <c r="L135" s="6"/>
    </row>
    <row r="136" spans="1:12" ht="39" hidden="1" customHeight="1" x14ac:dyDescent="0.4">
      <c r="F136" s="51" t="s">
        <v>324</v>
      </c>
      <c r="G136" s="54">
        <f>SUMIF($E$6:$E$130, "คัดเลือก", $H$6:$H$130)</f>
        <v>29800000</v>
      </c>
      <c r="I136" s="56">
        <v>1</v>
      </c>
      <c r="L136" s="6"/>
    </row>
    <row r="137" spans="1:12" ht="39" hidden="1" customHeight="1" x14ac:dyDescent="0.4">
      <c r="G137" s="57">
        <f>SUM(G133:G136)</f>
        <v>65717760.359999999</v>
      </c>
      <c r="I137" s="56">
        <f>SUM(I133:I136)</f>
        <v>125</v>
      </c>
      <c r="L137" s="6"/>
    </row>
    <row r="138" spans="1:12" ht="39" hidden="1" customHeight="1" x14ac:dyDescent="0.4">
      <c r="I138" s="5"/>
      <c r="L138" s="6"/>
    </row>
    <row r="139" spans="1:12" ht="39" customHeight="1" x14ac:dyDescent="0.4">
      <c r="I139" s="5"/>
      <c r="L139" s="6"/>
    </row>
  </sheetData>
  <mergeCells count="4">
    <mergeCell ref="A1:K1"/>
    <mergeCell ref="A2:K2"/>
    <mergeCell ref="A3:K3"/>
    <mergeCell ref="A4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พฤษภาคม 2568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piti chotipanus</cp:lastModifiedBy>
  <dcterms:created xsi:type="dcterms:W3CDTF">2015-06-05T18:17:20Z</dcterms:created>
  <dcterms:modified xsi:type="dcterms:W3CDTF">2026-03-29T09:14:18Z</dcterms:modified>
</cp:coreProperties>
</file>