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CS\Downloads\ส่งต่อ_ O11 excel\"/>
    </mc:Choice>
  </mc:AlternateContent>
  <xr:revisionPtr revIDLastSave="0" documentId="13_ncr:1_{89E10400-869D-45DE-97B6-4529C3F22E47}" xr6:coauthVersionLast="47" xr6:coauthVersionMax="47" xr10:uidLastSave="{00000000-0000-0000-0000-000000000000}"/>
  <bookViews>
    <workbookView xWindow="-120" yWindow="-120" windowWidth="29040" windowHeight="15720" xr2:uid="{00000000-000D-0000-FFFF-FFFF00000000}"/>
  </bookViews>
  <sheets>
    <sheet name="ธันวาคม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9" i="1" l="1"/>
  <c r="G366" i="1" s="1"/>
  <c r="G365" i="1" s="1"/>
  <c r="H363" i="1"/>
  <c r="F362" i="1"/>
  <c r="F361" i="1"/>
  <c r="F360" i="1"/>
  <c r="F359" i="1"/>
  <c r="F358" i="1"/>
  <c r="F357" i="1"/>
  <c r="F356" i="1"/>
  <c r="F354" i="1"/>
  <c r="F353" i="1"/>
  <c r="F352" i="1"/>
  <c r="F349" i="1"/>
  <c r="F348" i="1"/>
  <c r="F347" i="1"/>
  <c r="F346" i="1"/>
  <c r="F345" i="1"/>
  <c r="F342" i="1"/>
  <c r="F341" i="1"/>
  <c r="F331" i="1"/>
  <c r="F330" i="1"/>
  <c r="F329" i="1"/>
  <c r="F327" i="1"/>
  <c r="F326" i="1"/>
  <c r="F325" i="1"/>
  <c r="F324" i="1"/>
  <c r="F323" i="1"/>
  <c r="F318" i="1"/>
  <c r="F317" i="1"/>
  <c r="F316" i="1"/>
  <c r="F315" i="1"/>
  <c r="F314" i="1"/>
  <c r="F313" i="1"/>
  <c r="F312" i="1"/>
  <c r="F311" i="1"/>
  <c r="F309" i="1"/>
  <c r="F307" i="1"/>
  <c r="F306" i="1"/>
  <c r="F305" i="1"/>
  <c r="F300" i="1"/>
  <c r="F299" i="1"/>
  <c r="F298" i="1"/>
  <c r="F297" i="1"/>
  <c r="F296" i="1"/>
  <c r="F292" i="1"/>
  <c r="F291" i="1"/>
  <c r="F289" i="1"/>
  <c r="F288" i="1"/>
  <c r="E286" i="1"/>
  <c r="F285" i="1"/>
  <c r="F284" i="1"/>
  <c r="F281" i="1"/>
  <c r="F280" i="1"/>
  <c r="F277" i="1"/>
  <c r="F276" i="1"/>
  <c r="F275" i="1"/>
  <c r="F274" i="1"/>
  <c r="F273" i="1"/>
  <c r="F272" i="1"/>
  <c r="E271" i="1"/>
  <c r="F270" i="1"/>
  <c r="F269" i="1"/>
  <c r="F268" i="1"/>
  <c r="F267" i="1"/>
  <c r="F266" i="1"/>
  <c r="F265" i="1"/>
  <c r="F264" i="1"/>
  <c r="F263" i="1"/>
  <c r="F257" i="1"/>
  <c r="F254" i="1"/>
  <c r="F253" i="1"/>
  <c r="F252" i="1"/>
  <c r="F251" i="1"/>
  <c r="F250" i="1"/>
  <c r="F247" i="1"/>
  <c r="F246" i="1"/>
  <c r="F245" i="1"/>
  <c r="F244" i="1"/>
  <c r="F243" i="1"/>
  <c r="F242" i="1"/>
  <c r="F241" i="1"/>
  <c r="F240" i="1"/>
  <c r="F239" i="1"/>
  <c r="F238" i="1"/>
  <c r="F237" i="1"/>
  <c r="F236" i="1"/>
  <c r="F235" i="1"/>
  <c r="F234" i="1"/>
  <c r="F233" i="1"/>
  <c r="F232" i="1"/>
  <c r="F231" i="1"/>
  <c r="F230" i="1"/>
  <c r="F217" i="1"/>
  <c r="F216" i="1"/>
  <c r="F215" i="1"/>
  <c r="F214" i="1"/>
  <c r="F213" i="1"/>
  <c r="F212" i="1"/>
  <c r="F211" i="1"/>
  <c r="F210" i="1"/>
  <c r="F209" i="1"/>
  <c r="F208" i="1"/>
  <c r="F207" i="1"/>
  <c r="F206" i="1"/>
  <c r="F205" i="1"/>
  <c r="F204" i="1"/>
  <c r="F202" i="1"/>
  <c r="F201" i="1"/>
  <c r="F200" i="1"/>
  <c r="F199" i="1"/>
  <c r="F197" i="1"/>
  <c r="F196" i="1"/>
  <c r="F194" i="1"/>
  <c r="F193" i="1"/>
  <c r="F192" i="1"/>
  <c r="F191" i="1"/>
  <c r="F189" i="1"/>
  <c r="F188" i="1"/>
  <c r="F187" i="1"/>
  <c r="F186" i="1"/>
  <c r="F185" i="1"/>
  <c r="F183" i="1"/>
  <c r="F180" i="1"/>
  <c r="F179" i="1"/>
  <c r="F178" i="1"/>
  <c r="F173" i="1"/>
  <c r="F172" i="1"/>
  <c r="F171" i="1"/>
  <c r="F170" i="1"/>
  <c r="F169" i="1"/>
  <c r="F168" i="1"/>
  <c r="F164" i="1"/>
  <c r="F163" i="1"/>
  <c r="F162" i="1"/>
  <c r="E161" i="1"/>
  <c r="E160" i="1"/>
  <c r="F158" i="1"/>
  <c r="F157" i="1"/>
  <c r="F156" i="1"/>
  <c r="F155" i="1"/>
  <c r="F154" i="1"/>
  <c r="F150" i="1"/>
  <c r="F149" i="1"/>
  <c r="F148" i="1"/>
  <c r="F147" i="1"/>
  <c r="F144" i="1"/>
  <c r="F143" i="1"/>
  <c r="F142" i="1"/>
  <c r="F141" i="1"/>
  <c r="E137" i="1"/>
  <c r="F136" i="1"/>
  <c r="F135" i="1"/>
  <c r="F134" i="1"/>
  <c r="F133" i="1"/>
  <c r="F132" i="1"/>
  <c r="F131" i="1"/>
  <c r="F130" i="1"/>
  <c r="F129" i="1"/>
  <c r="F128" i="1"/>
  <c r="F123" i="1"/>
  <c r="F122" i="1"/>
  <c r="F121" i="1"/>
  <c r="F120" i="1"/>
  <c r="F119" i="1"/>
  <c r="F113" i="1"/>
  <c r="F112" i="1"/>
  <c r="F111" i="1"/>
  <c r="F110" i="1"/>
  <c r="F109" i="1"/>
  <c r="F108" i="1"/>
  <c r="F107" i="1"/>
  <c r="F106" i="1"/>
  <c r="E104" i="1"/>
  <c r="E103" i="1"/>
  <c r="E102" i="1"/>
  <c r="E101" i="1"/>
  <c r="F99" i="1"/>
  <c r="F98" i="1"/>
  <c r="F97" i="1"/>
  <c r="F93" i="1"/>
  <c r="F92" i="1"/>
  <c r="F91" i="1"/>
  <c r="F87" i="1"/>
  <c r="F86" i="1"/>
  <c r="F85" i="1"/>
  <c r="F84" i="1"/>
  <c r="F83" i="1"/>
  <c r="E81" i="1"/>
  <c r="E80" i="1"/>
  <c r="E79" i="1"/>
  <c r="E78" i="1"/>
  <c r="E77" i="1"/>
  <c r="F75" i="1"/>
  <c r="F74" i="1"/>
  <c r="F73" i="1"/>
  <c r="F72" i="1"/>
  <c r="F71" i="1"/>
  <c r="F70" i="1"/>
  <c r="F69" i="1"/>
  <c r="F67" i="1"/>
  <c r="F63" i="1"/>
  <c r="F62" i="1"/>
  <c r="F61" i="1"/>
  <c r="F60" i="1"/>
  <c r="F59" i="1"/>
  <c r="E58" i="1"/>
  <c r="E57" i="1"/>
  <c r="E56" i="1"/>
  <c r="F55" i="1"/>
  <c r="F54" i="1"/>
  <c r="F53" i="1"/>
  <c r="F52" i="1"/>
  <c r="F51" i="1"/>
  <c r="F50" i="1"/>
  <c r="F44" i="1"/>
  <c r="F43" i="1"/>
  <c r="F42" i="1"/>
  <c r="F39" i="1"/>
  <c r="F38" i="1"/>
  <c r="F37" i="1"/>
  <c r="F36" i="1"/>
  <c r="F35" i="1"/>
  <c r="E34" i="1"/>
  <c r="E33" i="1"/>
  <c r="F32" i="1"/>
  <c r="F31" i="1"/>
  <c r="F30" i="1"/>
  <c r="F29" i="1"/>
  <c r="F28" i="1"/>
  <c r="F27" i="1"/>
  <c r="F26" i="1"/>
  <c r="F21" i="1"/>
  <c r="F20" i="1"/>
  <c r="E19" i="1"/>
  <c r="E18" i="1"/>
  <c r="E17" i="1"/>
  <c r="F16" i="1"/>
  <c r="F15" i="1"/>
  <c r="F14" i="1"/>
  <c r="F13" i="1"/>
  <c r="F12" i="1"/>
  <c r="F11" i="1"/>
  <c r="F10" i="1"/>
  <c r="E8" i="1"/>
  <c r="E7" i="1"/>
  <c r="I365" i="1" s="1"/>
  <c r="G364" i="1" l="1"/>
  <c r="G367" i="1" s="1"/>
  <c r="I364" i="1"/>
  <c r="I367" i="1" s="1"/>
</calcChain>
</file>

<file path=xl/sharedStrings.xml><?xml version="1.0" encoding="utf-8"?>
<sst xmlns="http://schemas.openxmlformats.org/spreadsheetml/2006/main" count="1912" uniqueCount="1049">
  <si>
    <t>สรุปผลการดำเนินการจัดซื้อจัดจ้างในรอบเดือน ธันวาคม 2568</t>
  </si>
  <si>
    <t>มหาวิทยาลัยเทคโนโลยีสุรนารี</t>
  </si>
  <si>
    <t>วันที่ 31  เดือน  ธันวาคม  พ.ศ. 2568</t>
  </si>
  <si>
    <t xml:space="preserve"> </t>
  </si>
  <si>
    <t>ศูนย์เครื่องมือวิทยาศาสตร์และเทคโนโลยี</t>
  </si>
  <si>
    <t>ลำดับที่</t>
  </si>
  <si>
    <t>งานที่จัดซื้อหรือจัดจ้าง</t>
  </si>
  <si>
    <t>วงเงินที่จะซื้อหรือจ้าง</t>
  </si>
  <si>
    <t>ราคากลาง</t>
  </si>
  <si>
    <t>วิธีการจัดซื้อ</t>
  </si>
  <si>
    <t>รายชื่อผู้เสนอรา และราคาที่เสนอ</t>
  </si>
  <si>
    <t>ผู้ที่ได้รับคัดเลือก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</si>
  <si>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</si>
  <si>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</si>
  <si>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</si>
  <si>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</si>
  <si>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เครื่องตัดชิ้นงานความเร็วต่ำ พร้อมอุปกรณ์ประกอบ ตำบลสุรนารี อำเภอเมืองนครราชสีมา จังหวัดนครราชสีมา 1 ชุด</t>
  </si>
  <si>
    <t xml:space="preserve">1 บริษัท โซเพ็ค จำกัด เสนอราคา 310,300.00 บาท 2 บริษัท เอสทีพี แอ็ดวานซ์ โพรดักส์ จำกัด เสนอราคา 562,000.00 บาท 3 บริษัท ทริพเพิล เอ็กซ์เพิร์ท จำกัด เสนอราคา 567,000.00 บาท </t>
  </si>
  <si>
    <t>บริษัท เอสทีพี แอ็ดวานซ์ โพรดักส์ จำกัด</t>
  </si>
  <si>
    <t>เสนอรายละเอียดถูกต้อง</t>
  </si>
  <si>
    <t>358/2568</t>
  </si>
  <si>
    <t>เครื่องสแกนพื้นที่สามมิติด้วยระบบตรวจจับแสงและวัดระยะ ตำบลสุรนารี อำเภอเมืองนครราชสีมา จังหวัดนครราชสีมา 1 ชุด</t>
  </si>
  <si>
    <t xml:space="preserve">1.บริษัท ซอยล์เทสติ้งสยาม จำกัด เสนอราคา 1,111,500.00 บาท 2 บริษัท สยาม วากอนเวย์ เอ็นจิเนียริ่ง จำกัด เสนอราคา 1,112,570.00 บาท 3 บริษัท แพน เอวิเอชั่น แอนด์ เอ็นจิเนียริ่ง จำกัด เสนอราคา 1,113,000.00 บาท </t>
  </si>
  <si>
    <t>บริษัท ซอยล์เทสติ้ง สยาม จำกัด</t>
  </si>
  <si>
    <t>354/2568</t>
  </si>
  <si>
    <t>ครุภัณฑ์สำนักงาน จำนวน 2 รายการ</t>
  </si>
  <si>
    <t>เฉพาะเจาะจง</t>
  </si>
  <si>
    <t>บริษัท แน็ตเฟอร์นิเจอร์ จำกัด เสนอราคา 465,182 บาท</t>
  </si>
  <si>
    <t>บริษัท แน็ตเฟอร์นิเจอร์ จำกัด</t>
  </si>
  <si>
    <t>352/2568</t>
  </si>
  <si>
    <t>Optical Time Domain Reflectometer with Polarization Control (เครื่องวิเคราะห์สายใยแก้วนำแสง) จำนวน 1 ชุด</t>
  </si>
  <si>
    <t>บริษัท ไรทส์ อินสตรูเมนส์ จำกัด</t>
  </si>
  <si>
    <t>353/2568</t>
  </si>
  <si>
    <t xml:space="preserve"> บัตรประจำตัวนักศึกษา RFID จำนวน 6,500 ใบ</t>
  </si>
  <si>
    <t>บริษัท อิออส การ์ด เทคโนโลยี จำกัด</t>
  </si>
  <si>
    <t>351/2568</t>
  </si>
  <si>
    <t xml:space="preserve"> ค่าบอกรับฐานข้อมูล Wiley Online Journal (1 Jan - 31 Dec 2026) จำนวน 1 รายการ โดยวิธีเฉพาะเจาะจง</t>
  </si>
  <si>
    <t>John Wiley &amp; Sons Inc.</t>
  </si>
  <si>
    <t>SUT-PO 2025-12-01-001</t>
  </si>
  <si>
    <t>อาหารม้า จำนวน 20 กระสอบ</t>
  </si>
  <si>
    <t>ร้าน เพอร์เฟค อาหารสัตว์</t>
  </si>
  <si>
    <t>PO-6812-001</t>
  </si>
  <si>
    <t>ตรวจสอบและซ่อมอากาศยานไร้คนขับ (Drone)  จำนวน 1 รายการ</t>
  </si>
  <si>
    <t>บริษัท ทีเอ็มที เอ็นจิเนียริ่ง แอนด์ เทรดดิ้ง จำกัด</t>
  </si>
  <si>
    <t>HO-6812-001</t>
  </si>
  <si>
    <t>ค่าบอกรับ/ต่ออายุแพคเกจฐานข้อมูล Dentistry and Oral Sciences Source and eBook จำนวน 1 รายการ โดยวิธีเฉพาะเจาะจง</t>
  </si>
  <si>
    <t>EBSCO INTERNATIONAL</t>
  </si>
  <si>
    <t>SUT-PO 2025-12-01-002</t>
  </si>
  <si>
    <t>ถ่านอัลคาไลน์  จำนวน 3 รายการ</t>
  </si>
  <si>
    <t>บริษัท รวมวิทยา จำกัด</t>
  </si>
  <si>
    <t>PO-6812-002</t>
  </si>
  <si>
    <t>เตาเผาอุณหภูมิ 1500 องศาเซลเซียส   
ตำบลสุรนารี อำเภอเมืองนครราชสีมา จังหวัดนครราชสีมา 1 เครื่อง</t>
  </si>
  <si>
    <t xml:space="preserve">1. บริษัท ดิ อาร์ท คอร์ปอเรชั่น จำกัด เสนอราคา 471,000.00 บาท
2.บริษัท ดีเคเอสเอช เทคโนโลยี จำกัด เสนอราคา 925,000.00 บาท
3.บริษัท ทริปเปิ้ล เค ไซแอนติฟิค แอนด์ เคมิคอล จำกัด เสนอราคา 930000.00 บาท </t>
  </si>
  <si>
    <t xml:space="preserve">บริษัท ดีเคเอสเอช 
เทคโนโลยี จำกัด </t>
  </si>
  <si>
    <t>355/2568</t>
  </si>
  <si>
    <t>ชุดฝึกถอดประกอบเครื่องยนต์ดีเซล 4 สูบ สำหรับงานทางวิศวกรรมเกษตร  ตำบลสุรนารี อำเภอเมืองนครราชสีมา จังหวัดนครราชสีมา 6 ชุด</t>
  </si>
  <si>
    <t>บริษัท พลวัชร์เครื่องยนต์ จำกัด เสนอราคา 390,000.00 บาท</t>
  </si>
  <si>
    <t>บริษัท พลวัชร์เครื่องยนต์ จำกัด</t>
  </si>
  <si>
    <t>356/2568</t>
  </si>
  <si>
    <t>เครื่องถ่ายภาพรังสีทั้งปากและกะโหลกศีรษะแบบ Digital พร้อมถ่ายภาพรังสี (ระบบ 3 มิติ) ตำบลสุรนารี อำเภอเมืองนครราชสีมา จังหวัดนครราชสีมา 1 เครื่อง</t>
  </si>
  <si>
    <t xml:space="preserve">  บริษัท สยามเดนท์ จำกัด
เสนอราคา 3,990,000.00 บาท </t>
  </si>
  <si>
    <t>บริษัท สยามเดนท์ จำกัด</t>
  </si>
  <si>
    <t>357/2568</t>
  </si>
  <si>
    <t xml:space="preserve">จ้างสอบเทียบเครื่องมือ จำนวน 34 รายการ </t>
  </si>
  <si>
    <t>สมาคมส่งเสริมเทคโนโลยี (ไทย-ญี่ปุ่น)</t>
  </si>
  <si>
    <t>2568-228</t>
  </si>
  <si>
    <t>รถไฟฟ้า ไม่น้อยกว่า 3 ล้อ จำนวน 1 คัน</t>
  </si>
  <si>
    <t>ห้างหุ้นส่วนจำกัด ชุนหลี อีวี</t>
  </si>
  <si>
    <t>PO-6812-017</t>
  </si>
  <si>
    <t>ตรายางชื่อผู้บริหาร และอื่น ๆ จำนวน 24 อัน</t>
  </si>
  <si>
    <t xml:space="preserve">ร้าน สุรนารี เครื่องเขียน เสนอราคา 5,740.00 บาท </t>
  </si>
  <si>
    <t>ร้าน สุรนารี เครื่องเขียน</t>
  </si>
  <si>
    <t>HO-6812-006</t>
  </si>
  <si>
    <t>อาหารลูกโค และอื่นๆ รวม 2 รายการ</t>
  </si>
  <si>
    <t xml:space="preserve">บริษัท ซีพีเอฟ (ประเทศไทย) จำกัด (มหาชน) เสนอราคา 11,080.00 บาท </t>
  </si>
  <si>
    <t>บริษัท ซีพีเอฟ (ประเทศไทย) จำกัด (มหาชน)</t>
  </si>
  <si>
    <t>PO-6812-009</t>
  </si>
  <si>
    <t>วัสดุ  จำนวน 3 รายการ</t>
  </si>
  <si>
    <t xml:space="preserve">บริษัท อิตัลมาร์ (ประเทศไทย) จำกัด เสนอราคา 21,293.00 บาท </t>
  </si>
  <si>
    <t>บริษัท อิตัลมาร์ (ประเทศไทย) จำกัด</t>
  </si>
  <si>
    <t>PO-6812-007</t>
  </si>
  <si>
    <t>วัสดุ  จำนวน 6 รายการ</t>
  </si>
  <si>
    <t xml:space="preserve">บริษัท กิบไทย จำกัด เสนอราคา 26,857.00 บาท </t>
  </si>
  <si>
    <t>บริษัท กิบไทย จำกัด</t>
  </si>
  <si>
    <t>PO-6812-005</t>
  </si>
  <si>
    <t>ทำเอกสารสนับสนุนเพื่อการขอใบอนุญาตก่อสร้างอาคารเครื่องปฏิกรณ์นิวเคลียร์วิจัย จำนวน 1 งาน</t>
  </si>
  <si>
    <t>กิจการค้าร่วม เกษมดีซายน์-ไทยคอนส์</t>
  </si>
  <si>
    <t>2568-227</t>
  </si>
  <si>
    <t>อ่างล้างอุปกรณ์ แบบ 2 หลุม  จำนวน 1 อัน</t>
  </si>
  <si>
    <t>บริษัท แองเกิล เทคโนโลยี จำกัด</t>
  </si>
  <si>
    <t>PO-6812-006</t>
  </si>
  <si>
    <t>ดินสอทนไฟ  จำนวน 7 อัน</t>
  </si>
  <si>
    <t>บริษัท เซรามิคส์ อาร์ อัส จำกัด</t>
  </si>
  <si>
    <t>PO-6812-004</t>
  </si>
  <si>
    <t>วัสดุสิ้นเปลืองสำนักงาน จำนวน 43 รายการ ยอด 530,072 บาท</t>
  </si>
  <si>
    <t>บริษัท นาฟ จำกัด</t>
  </si>
  <si>
    <t>359/2568</t>
  </si>
  <si>
    <t>ฟองน้ำกันลม  จำนวน 7 ชิ้น</t>
  </si>
  <si>
    <t>บริษัท เอส.เอ. (ขอนแก่น) จำกัด</t>
  </si>
  <si>
    <t>PO-6812-008</t>
  </si>
  <si>
    <t>วัสดุกีฬา จำนวน 5 รายการ</t>
  </si>
  <si>
    <t>PO-6812-003</t>
  </si>
  <si>
    <t>จ้างตรวจสอบและซ่อมอากาศยานไร้คนขับ (Drone) รุ่น DJI Phantom 4 จำนวน 1 รายการ</t>
  </si>
  <si>
    <t>HO-6812-002</t>
  </si>
  <si>
    <t>ตู้เก็บสารเคมี ชนิดสารของเหลวไวไฟ ตำบลสุรนารี อำเภอเมืองนครราชสีมา จังหวัดนครราชสีมา 1 ตู้</t>
  </si>
  <si>
    <t>บริษัท ประรัตน์ตรา จำกัด เสนอราคา 55,000.00 บาท</t>
  </si>
  <si>
    <t>บริษัท ประรัตน์ตรา จำกัด</t>
  </si>
  <si>
    <t>PO-6812-018</t>
  </si>
  <si>
    <t>เครื่องวัดสีตั้งโต๊ะระบบ Spectrophotometer พร้อมอุปกรณ์ประกอบ ตำบลสุรนารี อำเภอเมืองนครราชสีมา จังหวัดนครราชสีมา 1 ชุด</t>
  </si>
  <si>
    <t>1.บริษัท คัลเลอ โกลโบล จำกัด เสนอราคา 1,796,000.00			 บาท
2.บริษัท เอส พี เอส ไซเอนทิฟิค จำกัดเสนอราคา 1,799,000.00	 บาท</t>
  </si>
  <si>
    <t>บริษัท คัลเลอ โกลโบล จำกัด</t>
  </si>
  <si>
    <t>360/2568</t>
  </si>
  <si>
    <t>การส่งข้อมูลข่าวสารประชาสัมพันธ์นักศึกษาด้วย SMS New Smart Messaging Postpaid – Package</t>
  </si>
  <si>
    <t>บริษัท แอดวานซ์ ไวร์เลส เน็ทเวอร์ค จำกัด</t>
  </si>
  <si>
    <t>PO-6812-013</t>
  </si>
  <si>
    <t>ซ่อมแซมเครื่องปรับอากาศ อาคารเครื่องมือ 6, 9, 10 และอาคารเครื่องมือ 11 จำนวน 9 เครื่อง</t>
  </si>
  <si>
    <t>ห้างหุ้นส่วนจำกัด นวกรวิศวกรรม</t>
  </si>
  <si>
    <t>2568-232</t>
  </si>
  <si>
    <t>จ้างเหมาบริการบำรุงรักษาระบบควบคุมอาคารอัตโนมัติ (BAS) อาคารรัฐสีมาคุณากร เป็นเงิน 107,000 บาท</t>
  </si>
  <si>
    <t>บริษัท เออีเทค เอนจิเนียริ่ง จำกัด</t>
  </si>
  <si>
    <t>2568-230</t>
  </si>
  <si>
    <t>เช่าเครื่องเสียง เวที ระบบไฟฟ้าและแสงสี จำนวน 1 งาน</t>
  </si>
  <si>
    <t>บริษัท วินเทค คอนซัล เอนจิเนียริง จำกัด</t>
  </si>
  <si>
    <t>PO-6812-016</t>
  </si>
  <si>
    <t>จัดทำสื่อวีดิทัศน์ประชาสัมพันธ์แนะนำสำนักวิชาเทคโนโลยีสังคม จำนวน 1 งาน</t>
  </si>
  <si>
    <t>บริษัท สายทองไพศาล จำกัด</t>
  </si>
  <si>
    <t>HO-6812-005</t>
  </si>
  <si>
    <t>เสื้อโปโล โลโก้ 36 ปี มทส จำนวน 3,800 ตัว</t>
  </si>
  <si>
    <t xml:space="preserve">บริษัท โกดั๊ก โปร จำกัด เสนอราคา 494,000.00 บาท </t>
  </si>
  <si>
    <t>บริษัท โกดั๊ก โปร จำกัด</t>
  </si>
  <si>
    <t>361/2568</t>
  </si>
  <si>
    <t>แผ่นกรองอากาศแบบวงกลม จำนวน 1 รายการ</t>
  </si>
  <si>
    <t xml:space="preserve">บริษัท โกลบอล ไซแอนติฟิค จำกัด เสนอราคา 4,950.00 บาท </t>
  </si>
  <si>
    <t>บริษัท โกลบอล ไซแอนติฟิค จำกัด</t>
  </si>
  <si>
    <t>PO-6812-014</t>
  </si>
  <si>
    <t>แอลกอฮอล์ 70%  จำนวน 30 ขวด</t>
  </si>
  <si>
    <t>บริษัท ไตรเอ็นซายน์ โพรไวด์เดอร์ จำกัด</t>
  </si>
  <si>
    <t>PO-6812-015</t>
  </si>
  <si>
    <t>ค่าบอกรับระบบการเข้าถึงและวิเคราะห์ข้อมูลการใช้ฐานข้อมูลออนไลน์รูปแบบ Single Sign On: Open Athens</t>
  </si>
  <si>
    <t>บริษัท ไอที รัน จำกัด</t>
  </si>
  <si>
    <t>366/2568</t>
  </si>
  <si>
    <t>เหมาบริการบำรุงรักษาตู้ MDB และ Capacitor Bank กลุ่มอาคารที่ทำการ กลุ่มอาคารเรือนพัก และกลุ่มอาคารหอพักนักศึกษา จำนวน 35 หลัง</t>
  </si>
  <si>
    <t>ห้างหุ้นส่วนจำกัด พี เค เอ็น ซัพพลาย</t>
  </si>
  <si>
    <t>365/2568</t>
  </si>
  <si>
    <t>ปรับปรุงท่อเมนน้ำประปาภายในอาคาร อาคารเครื่องมือ 4  จำนวน 1 งาน</t>
  </si>
  <si>
    <t xml:space="preserve">ห้างหุ้นส่วนจำกัด แอสเทค ซิสเทม เสนอราคา 150,000.00 บาท </t>
  </si>
  <si>
    <t>ห้างหุ้นส่วนจำกัด แอสเทค ซิสเทม</t>
  </si>
  <si>
    <t>2568-231</t>
  </si>
  <si>
    <t>ลูกยางสำหรับเครื่องตรวจกระดาษคำตอบ</t>
  </si>
  <si>
    <t xml:space="preserve">บริษัท ไอ.ที.เฮ้าส์ จำกัด เสนอราคา 3,500.00 บาท </t>
  </si>
  <si>
    <t>บริษัท ไอ.ที.เฮ้าส์ จำกัด</t>
  </si>
  <si>
    <t>PO-6812-012</t>
  </si>
  <si>
    <t>ตัดชุดสูทของผู้นำนักศึกษา ปีการศึกษา 2568 จำนวน 1 งาน</t>
  </si>
  <si>
    <t xml:space="preserve">ห้างหุ้นส่วนจำกัด วิชเชอรี่แบรนด์ เสนอราคา 45,000.00 บาท </t>
  </si>
  <si>
    <t>ห้างหุ้นส่วนจำกัด วิชเชอรี่แบรนด์</t>
  </si>
  <si>
    <t>HO-6812-004</t>
  </si>
  <si>
    <t>ซ่อมแซมครุภัณฑ์สำนักงาน จำนวน 4 รายการ</t>
  </si>
  <si>
    <t xml:space="preserve">ร้าน เจริญกิต ผ้าใบ เสนอราคา 4,700.00 บาท </t>
  </si>
  <si>
    <t>ร้าน เจริญกิต ผ้าใบ</t>
  </si>
  <si>
    <t>HO-6812-003</t>
  </si>
  <si>
    <t>อุปกรณ์ป้องกันส่วนบุคคล จำนวน 3 รายการ</t>
  </si>
  <si>
    <t xml:space="preserve">บริษัท ศิรา เซฟตี้แอนด์ทูล จำกัด เสนอราคา 4,964.80 บาท </t>
  </si>
  <si>
    <t>บริษัท ศิรา เซฟตี้แอนด์ทูล จำกัด</t>
  </si>
  <si>
    <t>PO-6812-010</t>
  </si>
  <si>
    <t>เหมาบำรุงรักษามิเตอร์ไฟฟ้าแบบอิเล็กทรอนิกส์ จำนวน 1 งาน</t>
  </si>
  <si>
    <t>363/2568</t>
  </si>
  <si>
    <t>จ้างเหมาบริการซ่อมบำรุงรักษาหม้อแปลงไฟฟ้า ภายใน มทส. จำนวน 141 ลูก</t>
  </si>
  <si>
    <t>364/2568</t>
  </si>
  <si>
    <t>วัสดุผลิตน้ำประปา (นอกสัญญา) จำนวน 3 รายการ เป็นเงิน 492,298.75 บาท</t>
  </si>
  <si>
    <t>บริษัท เอส.เค. อินเตอร์เคมิคอล จำกัด</t>
  </si>
  <si>
    <t>2568-229</t>
  </si>
  <si>
    <t>จ้างชุดสูทสากลสำหรับนักศึกษาชาย-หญิง พร้อมเข้มกลัดตามสัญลักษณ์ DTE จำนวน 105 ชุด</t>
  </si>
  <si>
    <t>วิสาหกิจชุมชนเพื่อชุมชนยั่งยืน</t>
  </si>
  <si>
    <t>362/2568</t>
  </si>
  <si>
    <t>จ้างเดินสายเมนไฟฟ้าถนน บริเวณอ่างสุระ 1-2 จำนวน 1 งาน</t>
  </si>
  <si>
    <t>จิระ 59 ซีซีทีวี</t>
  </si>
  <si>
    <t>2568-233</t>
  </si>
  <si>
    <t>วัสดุป้องกันเฉพาะบุคคลเพื่อเข้าพื้นที่วัดรังสี จำนวน 4 รายการ</t>
  </si>
  <si>
    <t>PO-6812-011</t>
  </si>
  <si>
    <t>ตู้เก็บสารเคมี ชนิดที่มีฤทธิ์เป็นกรดกัดกร่อน  ตำบลสุรนารี อำเภอเมืองนครราชสีมา จังหวัดนครราชสีมา 1 ตู้</t>
  </si>
  <si>
    <t>บริษัท ประรัตน์ตรา จำกัด เสนอราคา 61,000.00 บาท</t>
  </si>
  <si>
    <t>PO-6812-025</t>
  </si>
  <si>
    <t>ชุดเครื่องมือวัดและวิเคราะห์เครื่องจักรสำหรับวิศวกรรมซ่อมบำรุง ตำบลสุรนารี อำเภอเมืองนครราชสีมา จังหวัดนครราชสีมา 1 ชุด</t>
  </si>
  <si>
    <t>1. บริษัท เมทโธรห์ม สยาม จำกัด เสนอราคา 1,386,800.00 บาท 2. บริษัท เอ.ไอ.เอ็ม.โปรเจ็ค จำกัด เสนอราคา 1,389,000.00 บาท 3. บริษัท แทน เทค อินโนเวชั่น จำกัด เสนอราคา 1,388,000.00 บาท</t>
  </si>
  <si>
    <t>ห้างหุ้นส่วนจำกัด อาร์เอพี เอ็นเตอร์ไพรส์ แอนด์ เซอร์วิสเซส</t>
  </si>
  <si>
    <t>367/2568</t>
  </si>
  <si>
    <t>เครื่องวัดอัตราการไหล (Melt flow indexer) ตำบลสุรนารี อำเภอเมืองนครราชสีมา จังหวัดนครราชสีมา 1 เครื่อง</t>
  </si>
  <si>
    <t>1.บริษัท แอลเอ็มเอส อินสทรูเม้นท์ จำกัด เสนอราคา2,099,000.00			 บาท
2.บริษัท เอสอาร์อาร์ ซัพพลาย จำกัดเสนอราคา 2,100,000.00		 บาท</t>
  </si>
  <si>
    <t>บริษัท แอลเอ็มเอส 
อินสทรูเม้นท์ จำกัด</t>
  </si>
  <si>
    <t>368/2568</t>
  </si>
  <si>
    <t>จ้างปรับปรุงบ้านพักรับรองสุรวนา และกลุ่มอาคารที่ทำการ จำนวน 1 งาน</t>
  </si>
  <si>
    <t>2568-234</t>
  </si>
  <si>
    <t>จ้างซักผ้าปูที่นอน ปลอกหมอนหอพักนักศึกษา จำนวน 5 รายการ</t>
  </si>
  <si>
    <t>นางสาว วันวิสาข์ จันทร์เวียง</t>
  </si>
  <si>
    <t>HO-6812-008</t>
  </si>
  <si>
    <t xml:space="preserve"> จ้างโปรโมทโพสต์การรับสมัครนักศึกษาใหม่ มทส. ระดับปริญญาตรี ปีการศึกษา 2569</t>
  </si>
  <si>
    <t>บริษัท เอ็ม ครีเอชั่น คอร์ปอเรชั่น จำกัด</t>
  </si>
  <si>
    <t>HO-6812-009</t>
  </si>
  <si>
    <t>วัสดุวิทยาศาสตร์  จำนวน 5 รายการ</t>
  </si>
  <si>
    <t>PO-6812-026</t>
  </si>
  <si>
    <t>วัสดุวิทยาศาสตร์  จำนวน 3 รายการ</t>
  </si>
  <si>
    <t>PO-6812-020</t>
  </si>
  <si>
    <t xml:space="preserve">บริษัท โกลบอล ไซแอนติฟิค จำกัด เสนอราคา 2,590.00 บาท </t>
  </si>
  <si>
    <t>PO-6812-028</t>
  </si>
  <si>
    <t>อาหารเลี้ยงโคนม จำนวน 1 รายการ</t>
  </si>
  <si>
    <t xml:space="preserve">ฟาร์มมหาวิทยาลัยเทคโนโลยีสุรนารี เสนอราคา 185,400.00 บาท </t>
  </si>
  <si>
    <t>ฟาร์มมหาวิทยาลัยเทคโนโลยีสุรนารี</t>
  </si>
  <si>
    <t>7402(6)/09780</t>
  </si>
  <si>
    <t>วัสดุระบบไฟฟ้า จำนวน 8 รายการ</t>
  </si>
  <si>
    <t xml:space="preserve">ห้างหุ้นส่วนจำกัด บุรีรัมย์โชคชัยการไฟฟ้า เสนอราคา 196,178.00 บาท </t>
  </si>
  <si>
    <t>ห้างหุ้นส่วนจำกัด บุรีรัมย์โชคชัยการไฟฟ้า</t>
  </si>
  <si>
    <t>2568-235</t>
  </si>
  <si>
    <t>จ้างรถแบ็คโฮ 1 คัน และรถบรรทุก 6 ล้อ 1 คัน</t>
  </si>
  <si>
    <t>นาย ชำนาญ กรีจังหรีด</t>
  </si>
  <si>
    <t>HO-6812-007</t>
  </si>
  <si>
    <t>พิมพ์ผังที่นั่งบัณฑิตและพิมพ์สติ๊กเกอร์ติดเก้าอี้ จำนวน 1 งาน</t>
  </si>
  <si>
    <t xml:space="preserve">ร้าน บิ๊กจิ๋ว ครีเอชั่น เสนอราคา 4,800.00 บาท </t>
  </si>
  <si>
    <t>ร้าน บิ๊กจิ๋ว ครีเอชั่น</t>
  </si>
  <si>
    <t>HO-6812-010</t>
  </si>
  <si>
    <t>PO-6812-027</t>
  </si>
  <si>
    <t>ครุภัณฑ์เครื่องตรวจสอบการเรืองแสงของอัญมณี</t>
  </si>
  <si>
    <t>PO-6812-029</t>
  </si>
  <si>
    <t>ลูกยางปิเปต  จำนวน 100 อัน</t>
  </si>
  <si>
    <t>PO-6812-024</t>
  </si>
  <si>
    <t>อาหารไก่เริ่มไข่ จำนวน 4,300 กก.</t>
  </si>
  <si>
    <t>PO-6812-022</t>
  </si>
  <si>
    <t>PO-6812-023</t>
  </si>
  <si>
    <t>วัสดุ 6 รายการ</t>
  </si>
  <si>
    <t>บริษัท ฟายน์สเปค จำกัด</t>
  </si>
  <si>
    <t>PO-6812-019</t>
  </si>
  <si>
    <t>PO-6812-021</t>
  </si>
  <si>
    <t>หุ่นฝึกช่วยชีวิตผู้ใหญ่แบบครึ่งตัว ตำบลสุรนารี อำเภอเมืองนครราชสีมา จังหวัดนครราชสีมา 1 ชุด</t>
  </si>
  <si>
    <t>บริษัท โฟร์ดี อี.เอ็ม จำกัด เสนอราคา 195,000.00 บาท</t>
  </si>
  <si>
    <t>บริษัท โฟร์ดี อี.เอ็ม จำกัด</t>
  </si>
  <si>
    <t>2567-257</t>
  </si>
  <si>
    <t>ฟราบี-เปโรต์ฟิลเตอร์แบบปรับได้ความเร็วสูง (High-Speed Fabry-Perot Tunable Filter)  ตำบลสุรนารี อำเภอเมืองนครราชสีมา จังหวัดนครราชสีมา 1 ชุด</t>
  </si>
  <si>
    <t>บริษัท ไรทส์ อินสตรูเมนส์ จำกัด เสนอราคา 275,000.00 บาท</t>
  </si>
  <si>
    <t xml:space="preserve">บริษัท ไรทส์ อินสตรูเมนส์ จำกัด </t>
  </si>
  <si>
    <t>381/2568</t>
  </si>
  <si>
    <t>ชุดฝึกทักษะการฟังเสียงอวัยวะภายในแบบไฮบริดพร้อมซอฟต์แวร์ SimClever C-Ound (Hybrid digital Stethoscopy) ตำบลสุรนารี อำเภอเมืองนครราชสีมา จังหวัดนครราชสีมา 2 ชุด</t>
  </si>
  <si>
    <t>1.บริษัท เกรท เฮ็ลท์แคร์ จำกัด เสนอราคา 1,650,000.00 บาท 2.บจก.ห้องปฏิบัติการไทย เสนอราคา 1,657,000.00 บาท 3.บริษัท สตาร์ เฮลท์ เทค จำกัด เสนอราคา 1,660,000.00 บาท</t>
  </si>
  <si>
    <t>บริษัท เกรท เฮ็ลท์แคร์ จำกัด</t>
  </si>
  <si>
    <t>371/2568</t>
  </si>
  <si>
    <t>เครื่องล้างความถี่สูง (Ultrasonic Bath)  ตำบลสุรนารี อำเภอเมืองนครราชสีมา จังหวัดนครราชสีมา 2 เครื่อง</t>
  </si>
  <si>
    <t>บริษัท ดีเคเอสเอช เทคโนโลยี จำกัด เสนอราคา 366,000.00 บาท</t>
  </si>
  <si>
    <t>บริษัท ดีเคเอสเอช เทคโนโลยี จำกัด</t>
  </si>
  <si>
    <t>372/2568</t>
  </si>
  <si>
    <t>ชุดเครื่องมือถอดประกอบสำหรับงานทางวิศวกรรมเกษตร  ตำบลสุรนารี อำเภอเมืองนครราชสีมา จังหวัดนครราชสีมา 6 ชุด</t>
  </si>
  <si>
    <t xml:space="preserve">1. บริษัท เอลเว่ (ประเทศไทย) จำกัด เสนอราคา 1,189,000.00 บาท
2. บริษัท เอสซีเค ซีสเต็มส์ จำกัด เสนอราคา 1,195,000.00 บาท </t>
  </si>
  <si>
    <t>บริษัท เอลเว่ (ประเทศไทย) จำกัด</t>
  </si>
  <si>
    <t>376/2568</t>
  </si>
  <si>
    <t>เครื่องวิเคราะห์ปริมาณน้ำในตัวอย่างน้ำมันพร้อมชุดเตรียมตัวอย่างด้วยความร้อน ตำบลสุรนารี อำเภอเมืองนครราชสีมา จังหวัดนครราชสีมา 1 เครื่อง</t>
  </si>
  <si>
    <t>บริษัท เมทโธรห์ม สยาม จำกัด</t>
  </si>
  <si>
    <t>370/2568</t>
  </si>
  <si>
    <t>เครื่องทำน้ำอุ่น (พร้อมติดตั้ง) 10 เครื่อง</t>
  </si>
  <si>
    <t>ห้างหุ้นส่วนจำกัด ขวัญชัย 
อิเล็คทริค แอนด์ไลท์ติ้ง เสนอราคา 38,000.00 บาท</t>
  </si>
  <si>
    <t>ห้างหุ้นส่วนจำกัด ขวัญชัย 
อิเล็คทริค แอนด์ไลท์ติ้ง</t>
  </si>
  <si>
    <t>PO-6812-033</t>
  </si>
  <si>
    <t>ซื้อถุงร้อน ขนาด 20x30 นิ้ว จำนวน 10 แพ็ค และรายการอื่นๆ รวม 10 รายการ</t>
  </si>
  <si>
    <t>ห้างหุ้นส่วนจำกัด ไทยรัตน์วัสดุภัณฑ์ (1997)</t>
  </si>
  <si>
    <t>PO-6812-035</t>
  </si>
  <si>
    <t>สื่อประชาสัมพันธ์ผ่านระบบออนไลน์ จำนวน 1 งาน</t>
  </si>
  <si>
    <t>บริษัท วิสดอม ออนไลน์ มีเดีย จำกัด</t>
  </si>
  <si>
    <t>HO-6812-011</t>
  </si>
  <si>
    <t>วัสดุสำหรับทำเกียรติบัตร จำนวน 2 รายการ</t>
  </si>
  <si>
    <t>PO-6812-038</t>
  </si>
  <si>
    <t xml:space="preserve"> terramycin LA และอื่นๆรวม 8 รายการ</t>
  </si>
  <si>
    <t>บริษัท เจ.เค.ฟาร์มชอป จำกัด</t>
  </si>
  <si>
    <t>PO-6812-039</t>
  </si>
  <si>
    <t>จ้างตรวจสอบบัญชีและจัดทำรายงานทางการเงิน ประจำปีการศึกษา 2567 สาขาวิชาวิศวกรรมไฟฟ้าอุตสาหกรรม</t>
  </si>
  <si>
    <t>นาง วารี เชื้อปรุง</t>
  </si>
  <si>
    <t>HO-6812-013</t>
  </si>
  <si>
    <t>แบตเตอรี่  จำนวน 10 รายการ</t>
  </si>
  <si>
    <t xml:space="preserve">บริษัท นาฟ จำกัด เสนอราคา 42,216.00 บาท </t>
  </si>
  <si>
    <t>PO-6812-036</t>
  </si>
  <si>
    <t>จ้างตรวจสอบบัญชีและจัดทำรายงานทางการเงิน ประจำปีการศึกษา 2567 หลักสูตรมหาบัณฑิตและปรัชญาดุษฎีบัณฑิต</t>
  </si>
  <si>
    <t xml:space="preserve">นาง วารี เชื้อปรุง เสนอราคา 5,000.00 บาท </t>
  </si>
  <si>
    <t>HO-6812-014</t>
  </si>
  <si>
    <t>ทิงเจอร์ไอโอดีน และอื่นๆรวม 2 รายการ</t>
  </si>
  <si>
    <t xml:space="preserve">บริษัท เจ.เค.ฟาร์มชอป จำกัด เสนอราคา 2,150.00 บาท </t>
  </si>
  <si>
    <t>PO-6812-040</t>
  </si>
  <si>
    <t xml:space="preserve"> Eprecis จำนวน 4 ขวด</t>
  </si>
  <si>
    <t>บริษัท เวท อีจิส จำกัด</t>
  </si>
  <si>
    <t>PO-6812-041</t>
  </si>
  <si>
    <t>วัสดุไฟฟ้า 10 รายการ</t>
  </si>
  <si>
    <t>บริษัท โคราช วิศวกรรม และ เทคโนโลยี จำกัด</t>
  </si>
  <si>
    <t>PO-6812-044</t>
  </si>
  <si>
    <t>น้ำเกลือ NSS จำนวน 30 ถุงและอื่นๆ จำนวน 2 รายการ</t>
  </si>
  <si>
    <t>ห้างหุ้นส่วนจำกัด ภูตระการ</t>
  </si>
  <si>
    <t>PO-6812-043</t>
  </si>
  <si>
    <t>Intertrim จำนวน 10 ขวด และอื่นๆ จำนวน 2 รายการ</t>
  </si>
  <si>
    <t xml:space="preserve">ห้างหุ้นส่วนจำกัด ภูตระการ เสนอราคา 3,250.00 บาท </t>
  </si>
  <si>
    <t>PO-6812-042</t>
  </si>
  <si>
    <t>วัสดุประปาและโยธาสถาปัตย์ จำนวน 11 รายการ</t>
  </si>
  <si>
    <t xml:space="preserve">ห้างหุ้นส่วนจำกัด เอ.ที. แมชชีนเนอร์รี่ แอนด์ ซัพพลาย เสนอราคา 247,329.00 บาท </t>
  </si>
  <si>
    <t>ห้างหุ้นส่วนจำกัด เอ.ที. แมชชีนเนอร์รี่ แอนด์ ซัพพลาย</t>
  </si>
  <si>
    <t>374/2568</t>
  </si>
  <si>
    <t>ปรับปรุงทางลาดด้านหลังเวที อาคารสุรพัฒน์ 2</t>
  </si>
  <si>
    <t xml:space="preserve">บริษัท สราญจิต 1999 จำกัด เสนอราคา 378,000.00 บาท </t>
  </si>
  <si>
    <t>บริษัท สราญจิต 1999 จำกัด</t>
  </si>
  <si>
    <t>369/2568</t>
  </si>
  <si>
    <t>แบตเตอรี่ สำหรับซ่อม UPS  จำนวน 8 ชิ้น</t>
  </si>
  <si>
    <t>บริษัท ชูโฟทิค จำกัด</t>
  </si>
  <si>
    <t>PO-6812-037</t>
  </si>
  <si>
    <t>ผลิตติดตั้งไวนิลร้อยท่อ จำนวน 1 งาน</t>
  </si>
  <si>
    <t>ห้างหุ้นส่วนจำกัด คอจิเทท ดีไซน์ เซ็นเตอร์</t>
  </si>
  <si>
    <t>HO-6812-012</t>
  </si>
  <si>
    <t>ถุงมือยางอนามัยมีแป้ง เบอร์ S จำนวน 1 ลัง และรายการอื่นๆ รวม 11 รายการ</t>
  </si>
  <si>
    <t>ร้าน สวนขุนนนท์ 3</t>
  </si>
  <si>
    <t>PO-6812-034</t>
  </si>
  <si>
    <t>จ้างเหมาบริการรักษาความสะอาดอาคารต่าง ๆ ภายในมหาวิทยาลัยเทคโนโลยีสุรนารี</t>
  </si>
  <si>
    <t>e-bidding</t>
  </si>
  <si>
    <t>1. บริษัท เอ็น.ซี.ซี. ออล เซอร์วิส จำกัด เสนอราคา 101,844,633.00 บาท 2.บริษัท สยามยูเนี่ยนเคมีคอล จำกัด เสนอราคา 95,403,706.72 บาท 3. บริษัท รักษาความปลอดภัย เอ็ม พร็อพเพอร์ตี้ เซอร์วิส จำกัด เสนอราคา 95,568,000.00 บาท 4. บริษัท นิวทีม 354 โซลูชั่น จำกัด เสนอราคา 95,689,000.00 บาท 5. บริษัท ชอบใจโฮลดิ้ง จำกัด เสนอราคา 95,777,000.00 บาท6. หจก.อินทร์ขันตรี เสนอราคา 93,853,000.00 บาท</t>
  </si>
  <si>
    <t>บริษัท สยามยูเนี่ยนเคมีคอล จำกัด</t>
  </si>
  <si>
    <t>375/2568</t>
  </si>
  <si>
    <t>ตู้สำหรับกรองอากาศให้บริสุทธิ์ Vertical Laminar air flow  ตำบลสุรนารี อำเภอเมืองนครราชสีมา จังหวัดนครราชสีมา 
1 เครื่อง</t>
  </si>
  <si>
    <t>บริษัท ดีเคเอสเอช เทคโนโลยี จำกัด เสนอราคา 209,720.00 บาท</t>
  </si>
  <si>
    <t>377/2568</t>
  </si>
  <si>
    <t>เครื่องแสดงการสบฟัน ชนิดปรับได้บางส่วน  ตำบลสุรนารี อำเภอเมืองนครราชสีมา จังหวัดนครราชสีมา 65 ชุด</t>
  </si>
  <si>
    <t xml:space="preserve">บริษัท โฮมเด้นท์กรุ๊ป จำกัด เสนอราคา 3,575,000.00	 </t>
  </si>
  <si>
    <t>บริษัท โฮมเด้นท์ กรุ๊ป จำกัด</t>
  </si>
  <si>
    <t>380/2568</t>
  </si>
  <si>
    <t>ชุดสื่อการสอนจำลองสถานการณ์การผลิต (Lean Game)  ตำบลสุรนารี อำเภอเมืองนครราชสีมา จังหวัดนครราชสีมา 10 ชุด</t>
  </si>
  <si>
    <t>บริษัท ภัทรจิต อีเลคทริค จำกัด เสนอราคา 136,960.00 บาท</t>
  </si>
  <si>
    <t xml:space="preserve">บริษัท ภัทรจิต อีเลคทริค จำกัด </t>
  </si>
  <si>
    <t>2568-236</t>
  </si>
  <si>
    <t>เครื่องวัดสัญญาณไฟฟ้ากล้ามเนื้อ  ตำบลสุรนารี อำเภอเมืองนครราชสีมา จังหวัดนครราชสีมา 1 เครื่อง</t>
  </si>
  <si>
    <t>1. บริษัท เคมีเคิลเฮ้าส์ แอนด์ แล็บอินสทรูเม้นท์ จำกัด เสนอราคา 1,284,000.00 บาท 2. บริษัท หริกุล ซายเอนซ์ จำกัด เสนอราคา 1,277,580.00 บาท</t>
  </si>
  <si>
    <t>บริษัท หริกุล ซายเอนซ์ จำกัด</t>
  </si>
  <si>
    <t>379/2568</t>
  </si>
  <si>
    <t>หัววัดนิวตรอน Fiber Type LiCAF Neutron Detector ตำบลสุรนารี อำเภอเมืองนครราชสีมา จังหวัดนครราชสีมา 1 Probe</t>
  </si>
  <si>
    <t>C A CorPOration เสนอราคา 310,000.00 บาท</t>
  </si>
  <si>
    <t>C A CorPOration</t>
  </si>
  <si>
    <t>SUT-PO 2025-12-09-001</t>
  </si>
  <si>
    <t>หนังสือ 2 รายการ</t>
  </si>
  <si>
    <t>ศูนย์หนังสือแห่งจุฬาลงกรณ์มหาวิทยาลัย</t>
  </si>
  <si>
    <t>PO-6812-057</t>
  </si>
  <si>
    <t>ถุงขยะ ขนาด 36X 45 นิ้ว 2 รายการ</t>
  </si>
  <si>
    <t>PO-6812-061</t>
  </si>
  <si>
    <t>เสื้อกั๊กจราจร สีเขียว จำนวน 1 รายการ</t>
  </si>
  <si>
    <t>บริษัท นาซ่าไฟร์โปรดัคส์แอนด์เซฟตี้ จำกัด</t>
  </si>
  <si>
    <t>PO-6812-030</t>
  </si>
  <si>
    <t>วัสดุระบบไฟฟ้า จำนวน 5 รายการ</t>
  </si>
  <si>
    <t>ห้างหุ้นส่วนจำกัด นครราชสีมาเหรียญทองการไฟฟ้า</t>
  </si>
  <si>
    <t>PO-6812-031</t>
  </si>
  <si>
    <t>สารเคมี 2 รายการ</t>
  </si>
  <si>
    <t>บริษัท แอร์ ลิควิด(ประเทศไทย) จำกัด</t>
  </si>
  <si>
    <t>PO-6812-049</t>
  </si>
  <si>
    <t xml:space="preserve"> เช่าพัดลม พัดลมไอเย็น โต๊ะ และเก้าอี้</t>
  </si>
  <si>
    <t>ร้าน โก๋บริการ</t>
  </si>
  <si>
    <t>PO-6812-056</t>
  </si>
  <si>
    <t>จ้างพิมพ์เอกสาร 1 วิชา จำนวน 500 เล่ม  (วิชา 530253 SURVEYING CAMP (Field Book))</t>
  </si>
  <si>
    <t>ห้างหุ้นส่วนจำกัด มิตรภาพการพิมพ์1995</t>
  </si>
  <si>
    <t>HO-6812-021</t>
  </si>
  <si>
    <t xml:space="preserve"> ลวดสลิงสแตนเลส ขนาด 4 มม. และอื่นๆ รวม 3 รายการ</t>
  </si>
  <si>
    <t>PO-6812-050</t>
  </si>
  <si>
    <t>วัสดุอุปกรณ์เครื่องวัดค่าคลอรีน จำนวน 2 รายการ</t>
  </si>
  <si>
    <t xml:space="preserve">บริษัท โพรมิเน้นท์ ฟลูอิด คอนโทรลส์ (ปทท.) จำกัด เสนอราคา 48,207.78 บาท </t>
  </si>
  <si>
    <t>บริษัท โพรมิเน้นท์ ฟลูอิด คอนโทรลส์ (ปทท.) จำกัด</t>
  </si>
  <si>
    <t>PO-6812-058</t>
  </si>
  <si>
    <t>อาหารแพะ โปรตีนไม่น้อยกว่า 16% จำนวน 40 กระสอบ</t>
  </si>
  <si>
    <t xml:space="preserve">ฟาร์มมหาวิทยาลัยเทคโนโลยีสุรนารี เสนอราคา 15,200.00 บาท </t>
  </si>
  <si>
    <t>7402(6)/09893</t>
  </si>
  <si>
    <t>สารเคมี  จำนวน 2 รายการ</t>
  </si>
  <si>
    <t xml:space="preserve">บริษัท เคมิเคิล เอ็กซ์เพรส จำกัด เสนอราคา 3,049.50 บาท </t>
  </si>
  <si>
    <t>บริษัท เคมิเคิล เอ็กซ์เพรส จำกัด</t>
  </si>
  <si>
    <t>PO-6812-052</t>
  </si>
  <si>
    <t>จ้างหมวกพร้อมพิมพ์จำนวน 65 ใบ</t>
  </si>
  <si>
    <t xml:space="preserve">ร้าน บีบี.สกรีน เสนอราคา 9,750.00 บาท </t>
  </si>
  <si>
    <t>ร้าน บีบี.สกรีน</t>
  </si>
  <si>
    <t>HO-6812-020</t>
  </si>
  <si>
    <t>อาหารสัตว์น้ำวัยอ่อน และอื่นๆรวม 3 รายการ</t>
  </si>
  <si>
    <t xml:space="preserve">บริษัท วีระมาศการเกษตร จำกัด เสนอราคา 99,000.00 บาท </t>
  </si>
  <si>
    <t>บริษัท วีระมาศการเกษตร จำกัด</t>
  </si>
  <si>
    <t>PO-6812-045</t>
  </si>
  <si>
    <t>EZ-IO TRAINING KIT จำนวน 1 ชุด</t>
  </si>
  <si>
    <t>บริษัท ซิลลิค ฟาร์มา จำกัด</t>
  </si>
  <si>
    <t>PO-6812-062</t>
  </si>
  <si>
    <t>วัสดุระบบไฟฟ้า จำนวน 2 รายการ</t>
  </si>
  <si>
    <t>บริษัท 168 เอ็นจิเนียริ่ง คอร์ปอเรชั่น จำกัด</t>
  </si>
  <si>
    <t>PO-6812-032</t>
  </si>
  <si>
    <t>จ้าง กระเป๋าสปันบอนด์ จำนวน 3,500 ใบ</t>
  </si>
  <si>
    <t>นาย ชัชวาลย์ นิจงาม</t>
  </si>
  <si>
    <t>HO-6812-023</t>
  </si>
  <si>
    <t>กระดานไวท์บอร์ดสำหรับติดหน้าห้องเรียน จำนวน 10 แผ่น</t>
  </si>
  <si>
    <t>ห้างหุ้นส่วนจำกัด พรวิวัตพานิช</t>
  </si>
  <si>
    <t>PO-6812-059</t>
  </si>
  <si>
    <t>ปูนซีเมนต์ และอื่นๆรวม 8 รายการ</t>
  </si>
  <si>
    <t>PO-6812-054</t>
  </si>
  <si>
    <t>วัสดุอุปกรณ์ เพื่อใช้สอนรายวิชา 551363 ภาคการศึกษาที่ 2/2568 ชุดที่ 1</t>
  </si>
  <si>
    <t xml:space="preserve">ห้างหุ้นส่วนจำกัด ทิพย์มงคลพาณิชย์ เสนอราคา 50,850.00 บาท </t>
  </si>
  <si>
    <t>ห้างหุ้นส่วนจำกัด ทิพย์มงคลพาณิชย์</t>
  </si>
  <si>
    <t>PO-6812-060</t>
  </si>
  <si>
    <t>วัสดุอุปกรณ์ระบบไฟฟ้า จำนวน 14 รายการ</t>
  </si>
  <si>
    <t xml:space="preserve">ห้างหุ้นส่วนจำกัด เอ.ที. แมชชีนเนอร์รี่ แอนด์ ซัพพลาย เสนอราคา 21,623.00 บาท </t>
  </si>
  <si>
    <t>PO-6812-046</t>
  </si>
  <si>
    <t>สารเคมี 4 รายการ</t>
  </si>
  <si>
    <t xml:space="preserve">บริษัท เมด-วัน จำกัด เสนอราคา 25,252.00 บาท </t>
  </si>
  <si>
    <t>บริษัท เมด-วัน จำกัด</t>
  </si>
  <si>
    <t>PO-6812-063</t>
  </si>
  <si>
    <t>แผงกระดาษบรรจุไข่ไก่ ขนาด 30 ฟอง จำนวน 1 รายการ</t>
  </si>
  <si>
    <t xml:space="preserve">นางสาว ศศิภัสสร์สิษฐ์ ชูสันเทียะ เสนอราคา 26,500.00 บาท </t>
  </si>
  <si>
    <t>นางสาว ศศิภัสสร์สิษฐ์ ชูสันเทียะ</t>
  </si>
  <si>
    <t>PO-6812-066</t>
  </si>
  <si>
    <t>หมอนใส่ใยสังเคราะห์  จำนวน 100 ใบ</t>
  </si>
  <si>
    <t>นางสาว รสรินทร์ รอบรู้สวัสดิกุล</t>
  </si>
  <si>
    <t>PO-6812-047</t>
  </si>
  <si>
    <t>พิมพ์ป้ายไวนิลพร้อมติดตั้งจำนวน 1 งาน</t>
  </si>
  <si>
    <t>HO-6812-022</t>
  </si>
  <si>
    <t>สารเคมี 6 รายการ</t>
  </si>
  <si>
    <t>บริษัท สมาร์ท ไซเอนซ์ จำกัด สาขาขอนแก่น</t>
  </si>
  <si>
    <t>PO-6812-051</t>
  </si>
  <si>
    <t>จ้างเปลี่ยนมิเตอร์ไฟฟ้าแบบจานหมุนเป็นแบบดิจิตอล เรือนพักบุคลากรสุขนิวาส 8 จำนวน 1 งาน</t>
  </si>
  <si>
    <t>บริษัท เอเคอี โซลูชั่น จำกัด</t>
  </si>
  <si>
    <t>2568-237</t>
  </si>
  <si>
    <t>ส้อมโกยหญ้า 4 ซี่ จำนวน 1 รายการ</t>
  </si>
  <si>
    <t>บริษัท กีซเซ่ จำกัด</t>
  </si>
  <si>
    <t>PO-6812-048</t>
  </si>
  <si>
    <t>ไดโนทีฟูแรน (dinotefuran) ขนาด 1 ลิตร จำนวน 2 ขวด และอื่นๆ รวม 13 รายการ</t>
  </si>
  <si>
    <t>ห้างหุ้นส่วนจำกัด เพชรทองทวีเกษตรภัณฑ์</t>
  </si>
  <si>
    <t>PO-6812-055</t>
  </si>
  <si>
    <t>ซ่อมแซมปั๊มสูบน้ำเสีย จำนวน 1 งาน</t>
  </si>
  <si>
    <t>ห้างหุ้นส่วนจำกัด เอ็นอาร์ วอเตอร์ปั้ม แอนด์ คอนโทรล</t>
  </si>
  <si>
    <t>HO-6812-024</t>
  </si>
  <si>
    <t>จัดจ้าง โล่อะคริลิคจำนวน 8 โล่</t>
  </si>
  <si>
    <t>บริษัท อลิตาอวอร์ด จำกัด</t>
  </si>
  <si>
    <t>HO-6812-019</t>
  </si>
  <si>
    <t>โปรแกรมเรียนภาษาอังกฤษแบบออนไลน์ หลักสูตร CEFR จำนวน 9,000 สิทธิ์การใช้งาน จำนวน 1 รายการ</t>
  </si>
  <si>
    <t>บริษัท แอพลิเทค โซลูชั่น จำกัด</t>
  </si>
  <si>
    <t>378/2568</t>
  </si>
  <si>
    <t>เครื่องทำน้ำบริสุทธิ์คุณภาพสูง สำหรับงานด้านนาโนเทคโนโลยี  ตำบลสุรนารี อำเภอเมืองนครราชสีมา จังหวัดนครราชสีมา 1 ชุด</t>
  </si>
  <si>
    <t>บริษัท ประรัตน์ตรา จำกัด เสนอราคา 489,000.00 บาท</t>
  </si>
  <si>
    <t>383/2568</t>
  </si>
  <si>
    <t>เครื่องผสมสัญญาณเสียง 1 ชุด</t>
  </si>
  <si>
    <t>บริษัท ดับบลิวซี แอนด์ เอ็ม กรุ๊ป จำกัด เสนอราคา 20,300.00 บาท</t>
  </si>
  <si>
    <t>บริษัท ดับบลิวซี แอนด์ เอ็ม กรุ๊ป จำกัด</t>
  </si>
  <si>
    <t>PO-6812-067</t>
  </si>
  <si>
    <t>ชุดส่งสัญญาณภาพและเสียงแบบไร้สาย 1 ชุด</t>
  </si>
  <si>
    <t>บริษัท ดับบลิวซี แอนด์ เอ็ม กรุ๊ป จำกัด เสนอราคา 26,999.99 บาท</t>
  </si>
  <si>
    <t>PO-6812-068</t>
  </si>
  <si>
    <t>ชุดโครงฉากหลังพร้อมผ้า 2 ชุด</t>
  </si>
  <si>
    <t>บริษัท ดับบลิวซี แอนด์ เอ็ม กรุ๊ป จำกัด เสนอราคา 18,000.00 บาท</t>
  </si>
  <si>
    <t>PO-6812-069</t>
  </si>
  <si>
    <t>อาร์มแม่เหล็กติดกระเป๋าเสื้อสูท จำนวน 140 ชิ้น</t>
  </si>
  <si>
    <t>HO-6812-017</t>
  </si>
  <si>
    <t>จ้างซ่อมแซมรถบรรทุกน้ำ 6 ล้อ ทะเบียน 90-4840 นม.</t>
  </si>
  <si>
    <t>ห้างหุ้นส่วนจำกัด โกรว์ โปรเกรส แมชชีนเนอรี่</t>
  </si>
  <si>
    <t>HO-6812-030</t>
  </si>
  <si>
    <t xml:space="preserve"> วัสดุอุปกรณ์เพื่อใช้การเรียนการสอนรายวิชา 551361 INDUSTRIAL AUTOMATION (เครื่องจักรอัตโนมัติอุตสาหกรรม) ภาคการศึกษาที่ 2/2568 ชุดที่ 1</t>
  </si>
  <si>
    <t>บริษัท แอโรว์ อินโนเวชั่น จำกัด</t>
  </si>
  <si>
    <t>PO-6812-072</t>
  </si>
  <si>
    <t>จ้างทำกระเป๋าผ้าสปันบอล จำนวน 140 ใบ</t>
  </si>
  <si>
    <t>บิ๊กเบน</t>
  </si>
  <si>
    <t>HO-6812-018</t>
  </si>
  <si>
    <t>ผลิตและติดตั้งป้ายประชาสัมพันธ์ จำนวน 6 รายการ</t>
  </si>
  <si>
    <t xml:space="preserve">ห้างหุ้นส่วนจำกัด คอจิเทท ดีไซน์ เซ็นเตอร์ เสนอราคา 99,681.20 บาท </t>
  </si>
  <si>
    <t>HO-6812-016</t>
  </si>
  <si>
    <t xml:space="preserve">บริษัท เอส.เอ็ม.เคมีคอล ซัพพลาย จำกัด เสนอราคา 12,069.60 บาท </t>
  </si>
  <si>
    <t>บริษัท เอส.เอ็ม.เคมีคอล ซัพพลาย จำกัด</t>
  </si>
  <si>
    <t>PO-6812-064</t>
  </si>
  <si>
    <t>จ้างซ่อมแซมรถยนต์กระบะ ทะเบียน กม-6557 นม</t>
  </si>
  <si>
    <t>บริษัท โตโยต้าเขาใหญ่ จำกัด</t>
  </si>
  <si>
    <t>HO-6812-027</t>
  </si>
  <si>
    <t>จ้างซ่อมแซมรถรับรอง หมายเลขทะเบียน ขล-4555 นม</t>
  </si>
  <si>
    <t>HO-6812-025</t>
  </si>
  <si>
    <t>จ้างซ่อมแซมรถยนต์กระบะ ทะเบียน ผผ-605นม (ส่วนสารบรรณและนิติการ)</t>
  </si>
  <si>
    <t>ร้าน เมืองทองยางยนต์</t>
  </si>
  <si>
    <t>HO-6812-031</t>
  </si>
  <si>
    <t>กระดาษถ่ายเอกสาร 80 แกรม ขนาด A3 จำนวน 1,000 รีม</t>
  </si>
  <si>
    <t>382/2568</t>
  </si>
  <si>
    <t>กระดาษวัดค่า pH  จำนวน 20 กล่อง</t>
  </si>
  <si>
    <t xml:space="preserve">บริษัท โกลบอล ไซแอนติฟิค จำกัด เสนอราคา 5,800.00 บาท </t>
  </si>
  <si>
    <t>PO-6812-065</t>
  </si>
  <si>
    <t>ผ้าระบายจับจีบหนา จำนวน 15 ม้วน</t>
  </si>
  <si>
    <t xml:space="preserve">ร้าน สุรนารี เครื่องเขียน เสนอราคา 22,500.00 บาท </t>
  </si>
  <si>
    <t>PO-6812-071</t>
  </si>
  <si>
    <t>แก้วเซรามิคสีขาว จำนวน 100 ใบ</t>
  </si>
  <si>
    <t xml:space="preserve">ร้าน เอเอสดี สกรีนบรรจุภัณฑ์ เสนอราคา 9,095.00 บาท </t>
  </si>
  <si>
    <t>ร้าน เอเอสดี สกรีนบรรจุภัณฑ์</t>
  </si>
  <si>
    <t>HO-6812-032</t>
  </si>
  <si>
    <t>ซ่อมแซมรถบรรทุกน้ำ 6 ล้อ ทะเบียน 84-0483 นม</t>
  </si>
  <si>
    <t>HO-6812-028</t>
  </si>
  <si>
    <t>จ้างเปลี่ยนผ้าระบายอาคารสุรพัฒน์ 2 จำนวน 1 งาน</t>
  </si>
  <si>
    <t>ห้างหุ้นส่วนจำกัด 209 ดีไซน์ แอนด์ เซอร์วิส</t>
  </si>
  <si>
    <t>2568-238</t>
  </si>
  <si>
    <t>จ้างซ่อมแซมรถจักรยานยนต์ หมายเลขทะเบียน 1กถ-100 นม.</t>
  </si>
  <si>
    <t>นาย ภัคพร สิบพลกรัง</t>
  </si>
  <si>
    <t>HO-6812-026</t>
  </si>
  <si>
    <t>เช่าโฆษณาจอ LED บริเวณห้างสรรพสินค้าเดอะมอลล์นครราชสีมา จำนวน 1 งาน</t>
  </si>
  <si>
    <t>บริษัท เอ ครีเอทีฟ จำกัด</t>
  </si>
  <si>
    <t>PO-6812-053</t>
  </si>
  <si>
    <t>จ้างเหมารถเก็บขนเศษกิ่งไม้ และวัสดุต่างๆ จากซุ้มนักศึกษา จำนวน 1 งาน</t>
  </si>
  <si>
    <t>นาง สุพรรณสา บุญศุภโชค</t>
  </si>
  <si>
    <t>HO-6812-029</t>
  </si>
  <si>
    <t>ขุยมะพร้าว จำนวน 1 พ่วง และรายการอิ่นๆ รวม 2 รายการ</t>
  </si>
  <si>
    <t xml:space="preserve">นาย กฤษณนันท์ จันทรา เสนอราคา 83,000.00 บาท </t>
  </si>
  <si>
    <t>นาย กฤษณนันท์ จันทรา</t>
  </si>
  <si>
    <t>PO-6812-070</t>
  </si>
  <si>
    <t>ชุดสื่อการสอนจำลองเบียร์เกม (Beer Game) ตำบลสุรนารี อำเภอเมืองนครราชสีมา จังหวัดนครราชสีมา 10 ชุด</t>
  </si>
  <si>
    <t>บริษัท ภัทรจิต อีเลคทริค จำกัด เสนอราคา 79,715.00 บาท</t>
  </si>
  <si>
    <t>บริษัท ภัทรจิต อีเลคทริค จำกัด</t>
  </si>
  <si>
    <t>PO-6812-076</t>
  </si>
  <si>
    <t>เครื่องเพิ่มปริมาณสารพันธุกรรมในสภาพจริง ตำบลสุรนารี อำเภอเมืองนครราชสีมา จังหวัดนครราชสีมา 1 เครื่อง</t>
  </si>
  <si>
    <t xml:space="preserve"> 1. บริษัท ไลฟ์ ไซเอนซ์ เอพี จำกัด เสนอราคา 1,480,000.00 บาท 2.บริษัท แล็บ เอ็กซเพิร์ท จำกัด เสนอราคา 1,480,000.00 บาท  </t>
  </si>
  <si>
    <t>บริษัท ไลฟ์ ไซเอนซ์ เอพี จำกัด</t>
  </si>
  <si>
    <t>384/2568</t>
  </si>
  <si>
    <t>วัสดุทักษะงานช่าง จำนวน 39 รายการ</t>
  </si>
  <si>
    <t>บริษัท เมกะ โอห์ม เทคโนโลยี จำกัด</t>
  </si>
  <si>
    <t>PO-6812-081</t>
  </si>
  <si>
    <t>ค่าต่ออายุสมาชิกและเช่าใช้ทรัพยากรหมายเลข IP Address จำนวน 1 รายการ</t>
  </si>
  <si>
    <t>www.apnic.net</t>
  </si>
  <si>
    <t>7402(6)/10051</t>
  </si>
  <si>
    <t>จ้างเหมาสูบกากสิ่งปฏิกูล งานพระราชทานปริญญาบัตร ประจำปีการศึกษา 2567 จำนวน 1 งาน</t>
  </si>
  <si>
    <t>นาย สุชาติ หมื่นขุนทด</t>
  </si>
  <si>
    <t>HO-6812-033</t>
  </si>
  <si>
    <t>วัสดุสำนักงานสิ้นเปลือง จำนวน 3 รายการ</t>
  </si>
  <si>
    <t xml:space="preserve">บริษัท รวมวิทยา จำกัด เสนอราคา 6,000.00 บาท </t>
  </si>
  <si>
    <t>PO-6812-074</t>
  </si>
  <si>
    <t>เช่าพัดลม พัดลมไอเย็น เก้าอี้พลาสติก จำนวน 3 รายการ</t>
  </si>
  <si>
    <t xml:space="preserve">บริษัท วินเทค คอนซัล เอนจิเนียริง จำกัด เสนอราคา 19,627.00 บาท </t>
  </si>
  <si>
    <t>PO-6812-079</t>
  </si>
  <si>
    <t>จัดจ้างขนส่งอาหารสุกร จำนวน 1 งาน</t>
  </si>
  <si>
    <t xml:space="preserve">ห้างหุ้นส่วนจำกัด โชคเอี่ยมศิริ ทรานสปอร์ต เสนอราคา 1,450.00 บาท </t>
  </si>
  <si>
    <t>ห้างหุ้นส่วนจำกัด โชคเอี่ยมศิริ ทรานสปอร์ต</t>
  </si>
  <si>
    <t>HO-6812-036</t>
  </si>
  <si>
    <t>เครื่องคิดเลข ชนิด 12 หลัก จำนวน 5 เครื่อง</t>
  </si>
  <si>
    <t>PO-6812-075</t>
  </si>
  <si>
    <t>Liquid Nitrogen จำนวน 3,500 kg</t>
  </si>
  <si>
    <t>PO-6812-073</t>
  </si>
  <si>
    <t>เสื้อวอร์ม ชุดแข่งขัน เสื้อสำหรับเจ้าหน้าที่ และเสื้อฝึกซ้อมนักกีฬา 27 รายการ  จำนวน 1 ครั้ง</t>
  </si>
  <si>
    <t>บริษัท กีล่า สปอร์ต จำกัด</t>
  </si>
  <si>
    <t>385/2568</t>
  </si>
  <si>
    <t>จ้างทำป้ายสนามประชาสัมพันธ์ จำนวน 1 แผ่น</t>
  </si>
  <si>
    <t>HO-6812-035</t>
  </si>
  <si>
    <t>เช่าเครื่องเสียง ระบบไฟฟ้าแสงสี จำนวน 1 งาน</t>
  </si>
  <si>
    <t>นางสาว ศิร์ตาญ์ ศิรสุทธิ์สกุล</t>
  </si>
  <si>
    <t>PO-6812-080</t>
  </si>
  <si>
    <t>ตัดฉลองพระองค์ครุยดุษฎีบัณฑิตกิตติมศักดิ์ จำนวน 2 องค์</t>
  </si>
  <si>
    <t>ร้าน อลังการ</t>
  </si>
  <si>
    <t>HO-6812-034</t>
  </si>
  <si>
    <t>จอรับภาพมือดึงขนาด 120 นิ้ว พร้อมติดตั้ง 1 ชุด</t>
  </si>
  <si>
    <t>บริษัท ดีพีแอล ดีเวลลอปเม้นท์ แอนด์ เซอร์วิส จำกัด เสนอราคา 6,955.00 บาท</t>
  </si>
  <si>
    <t>บริษัท ดีพีแอล ดีเวลลอปเม้นท์ แอนด์ เซอร์วิส จำกัด</t>
  </si>
  <si>
    <t>2568-239</t>
  </si>
  <si>
    <t>ระบบเสียงห้องเรียนปฏิบัติการ พร้อมติดตั้ง 1 ชุด</t>
  </si>
  <si>
    <t>บริษัท ดีพีแอล ดีเวลลอปเม้นท์ แอนด์ เซอร์วิส จำกัด เสนอราคา 49,968.00 บาท</t>
  </si>
  <si>
    <t>ระบบภาพและเสียงห้องเรียนปฏิบัติการ พร้อมติดตั้ง 1 ชุด</t>
  </si>
  <si>
    <t>บริษัท ดีพีแอล ดีเวลลอปเม้นท์ แอนด์ เซอร์วิส จำกัด เสนอราคา 74,900.00 บาท</t>
  </si>
  <si>
    <t>เครื่อง LCD Projector ขนาดไม่น้อยกว่า 4200 Ansi-Lumens พร้อมติดตั้งและอุปกรณ์ประกอบ 1 เครื่อง</t>
  </si>
  <si>
    <t>บริษัท ดีพีแอล ดีเวลลอปเม้นท์ แอนด์ เซอร์วิส จำกัด เสนอราคา 59,920.00 บาท</t>
  </si>
  <si>
    <t>อาหารสุกร จำนวน 3 รายการ</t>
  </si>
  <si>
    <t>PO-6812-078</t>
  </si>
  <si>
    <t>วัสดุระบบปรับอากาศ จำนวน 1 รายการ</t>
  </si>
  <si>
    <t>บริษัท เพาเวอร์เมติค จำกัด</t>
  </si>
  <si>
    <t>PO-6812-077</t>
  </si>
  <si>
    <t>วัสดุอุปกรณ์เพื่อใช้สำหรับการเรียนการสอนรายวิชา 551264 ภาคการศึกษาที่ 2/2568 ชุดที่ 1 จำนวน 12 รายการ</t>
  </si>
  <si>
    <t>PO-6812-092</t>
  </si>
  <si>
    <t>ค่าเช่าจอ LED จำนวน 2 ชุด</t>
  </si>
  <si>
    <t xml:space="preserve">ห้างหุ้นส่วนจำกัด เอ็ม.ดี.เฮ้าส์ นครราชสีมา เสนอราคา 80,000.00 บาท </t>
  </si>
  <si>
    <t>ห้างหุ้นส่วนจำกัด เอ็ม.ดี.เฮ้าส์ นครราชสีมา</t>
  </si>
  <si>
    <t>PO-6812-087</t>
  </si>
  <si>
    <t>วัสดุระบบปรับอากาศ จำนวน 4 รายการ</t>
  </si>
  <si>
    <t xml:space="preserve">ห้างหุ้นส่วนจำกัด เอดี-โปร เสนอราคา 85,600.00 บาท </t>
  </si>
  <si>
    <t>ห้างหุ้นส่วนจำกัด เอดี-โปร</t>
  </si>
  <si>
    <t>PO-6812-086</t>
  </si>
  <si>
    <t>ถ่านอัลคาไลน์ จำนวน 294 ก้อน</t>
  </si>
  <si>
    <t>PO-6812-089</t>
  </si>
  <si>
    <t>ปรับปรุงระบบท่อระบายน้ำเสีย จำนวน 1 งาน</t>
  </si>
  <si>
    <t xml:space="preserve">ห้างหุ้นส่วนจำกัด เอ็นอาร์ วอเตอร์ปั้ม แอนด์ คอนโทรล เสนอราคา 85,200.00 บาท </t>
  </si>
  <si>
    <t>HO-6812-039</t>
  </si>
  <si>
    <t>จ้างที่ปรึกษาด้านการวิเคราะห์อัญมณี เครื่องประดับ และโลหะมีค่า ตามระบบมาตรฐาน GIT Standard 1 งาน</t>
  </si>
  <si>
    <t>สถาบันวิจัยและพัฒนาอัญมณีและประดับแห่งชาติ (องค์การมหาชน)</t>
  </si>
  <si>
    <t>386/2568</t>
  </si>
  <si>
    <t>หินคลุก A จำนวน 1 รายการ</t>
  </si>
  <si>
    <t>PO-6812-085</t>
  </si>
  <si>
    <t>จ้างทะลวงท่อระบายน้ำฝน ท่อโสโครก และท่อน้ำทิ้งอุดตัน จำนวน 1 งาน</t>
  </si>
  <si>
    <t>นาย สำริด สวยครบุรี</t>
  </si>
  <si>
    <t>HO-6812-038</t>
  </si>
  <si>
    <t>เช่าเครื่องรับโทรทัศน์ จำนวน 7 ชุด</t>
  </si>
  <si>
    <t>PO-6812-088</t>
  </si>
  <si>
    <t>ซ่อมแซมเสื้อเบลเซอร์และชุดครุยวิทยฐานะ จำนวน 2 รายการ</t>
  </si>
  <si>
    <t>บริษัท ลอนดรี้ บิสซิเนส 2004 (ประเทศไทย) จำกัด</t>
  </si>
  <si>
    <t>HO-6812-040</t>
  </si>
  <si>
    <t>วิทยุสื่อสาร 3 เครื่อง</t>
  </si>
  <si>
    <t>ห้างหุ้นส่วนจำกัด โคราชซีคิว (1995) เสนอราคา 12,810.00 บาท</t>
  </si>
  <si>
    <t>ห้างหุ้นส่วนจำกัด โคราชซีคิว (1995)</t>
  </si>
  <si>
    <t>PO-6812-084</t>
  </si>
  <si>
    <t>สารเคมี  จำนวน 1 ชุด</t>
  </si>
  <si>
    <t>บริษัท แสงวิทย์ ซายน์ จำกัด</t>
  </si>
  <si>
    <t>PO-6812-114</t>
  </si>
  <si>
    <t>7402(6)/10192</t>
  </si>
  <si>
    <t>จ้างตรวจสอบและซ่อมเลนส์กล้องถ่ายภาพ ยี่ห้อ Canon (Serial No.8405002836) จำนวน 1 งาน</t>
  </si>
  <si>
    <t>HO-6812-043</t>
  </si>
  <si>
    <t>ค่าใบอนุญาตใช้วิทยุคมนาคมตลอดชีพ จำนวน 3 ใบ</t>
  </si>
  <si>
    <t>สำนักงานคณะกรรมการกิจการกระจายเสียง กิจการโทรทัศน์ และกิจการโทรคมนาคมแห่งชาติ</t>
  </si>
  <si>
    <t>7402(6)/10143</t>
  </si>
  <si>
    <t>ชุดแข่งขันกีฬาฟันดาบสากล จำนวน 14 ชุด</t>
  </si>
  <si>
    <t xml:space="preserve">ร้าน เดอะเบสท์สปอร์ต เสนอราคา 30,800.00 บาท </t>
  </si>
  <si>
    <t>ร้าน เดอะเบสท์สปอร์ต</t>
  </si>
  <si>
    <t>PO-6812-099</t>
  </si>
  <si>
    <t>จ้างตรวจสอบและซ่อมเลนส์กล้องถ่ายภาพ ยี่ห้อ Canon (Serial Number 8405002835) จำนวน 1 งาน</t>
  </si>
  <si>
    <t>HO-6812-042</t>
  </si>
  <si>
    <t>น้ำมันไฮดรอลิก  จำนวน 1 ถัง</t>
  </si>
  <si>
    <t>ห้างหุ้นส่วนจำกัด ส.วัฒนาพาณิชย์</t>
  </si>
  <si>
    <t>PO-6812-107</t>
  </si>
  <si>
    <t>วัสดุอุปกรณ์สำหรับรายงานตัวบัณฑิต จำนวน 8 รายการ</t>
  </si>
  <si>
    <t xml:space="preserve">ร้าน สุรนารี เครื่องเขียน เสนอราคา 4,500.00 บาท </t>
  </si>
  <si>
    <t>PO-6812-101</t>
  </si>
  <si>
    <t>ซ่อมตู้เย็นแช่สารเคมี  จำนวน 1 เครื่อง</t>
  </si>
  <si>
    <t>บริษัท เอ็น พี ดี เทคโนโลยี จำกัด</t>
  </si>
  <si>
    <t>HO-6812-046</t>
  </si>
  <si>
    <t>รอกโซ่ จำนวน 1 รายการ</t>
  </si>
  <si>
    <t>PO-6812-106</t>
  </si>
  <si>
    <t>อุปกรณ์กีฬาชนิดกีฬาฟันดาบสากล จำนวน 7 รายการ</t>
  </si>
  <si>
    <t>PO-6812-100</t>
  </si>
  <si>
    <t>ทำป้ายไวนิล (งานรับปริญญา) จำนวน 4 รายการ</t>
  </si>
  <si>
    <t>เดียร์ดีไซน์</t>
  </si>
  <si>
    <t>HO-6812-041</t>
  </si>
  <si>
    <t>เครื่องพิมพ์ Label 1 ชุด</t>
  </si>
  <si>
    <t>บริษัท ทีเอ็มที เอ็นจิเนียริ่ง 
แอนด์ เทรดดิ้ง จำกัด เสนอราคา 8,988.00 บาท</t>
  </si>
  <si>
    <t>บริษัท ทีเอ็มที เอ็นจิเนียริ่ง 
แอนด์ เทรดดิ้ง จำกัด</t>
  </si>
  <si>
    <t>PO-6812-105</t>
  </si>
  <si>
    <t>ซ่อมแซมผิวถนนบริเวณที่จอดรถยนต์พระที่นั่ง อาคารสุรสัมมนาคาร จำนวน 1 งาน</t>
  </si>
  <si>
    <t>บริษัท ไชยวัง เอ็นจิเนียริ่ง จำกัด</t>
  </si>
  <si>
    <t>HO-6812-058</t>
  </si>
  <si>
    <t>ซื้อโคมไฟไฮเบย์ LED 200 วัตต์ จำนวน 20 ชุด</t>
  </si>
  <si>
    <t>PO-6812-119</t>
  </si>
  <si>
    <t>แบตเตอรี่กล้องดิจิตอลภาพนิ่ง Nikon รุ่น D3000 จำนวน 2 ก้อน</t>
  </si>
  <si>
    <t>PO-6812-109</t>
  </si>
  <si>
    <t>ชุดหาความถ่วงจำเพาะ 1 ชุด</t>
  </si>
  <si>
    <t>บริษัท มาย แล็บ สเกล จำกัด</t>
  </si>
  <si>
    <t>PO-6812-112</t>
  </si>
  <si>
    <t>ซ่อมเครื่องวิเคราะห์หาปริมาณกรดอะมิโน  จำนวน 1 เครื่อง</t>
  </si>
  <si>
    <t>HO-6812-045</t>
  </si>
  <si>
    <t>จ้างตรวจสอบบัญชีและจัดทำรายงานทางการเงิน ประจำปีการศึกษา 2567</t>
  </si>
  <si>
    <t>HO-6812-052</t>
  </si>
  <si>
    <t>พลาสติก  จำนวน 5 ผืน</t>
  </si>
  <si>
    <t>ห้างหุ้นส่วนจำกัด ทองเจริญผล 2024</t>
  </si>
  <si>
    <t>PO-6812-116</t>
  </si>
  <si>
    <t>กระดาษเช็ดมือแบบแผ่น  จำนวน 2 ลัง</t>
  </si>
  <si>
    <t>บริษัท กิตติเชษฐ์ เอสพีอาร์ จำกัด</t>
  </si>
  <si>
    <t>PO-6812-091</t>
  </si>
  <si>
    <t>กระดาษ จำนวน 2 รายการ</t>
  </si>
  <si>
    <t>PO-6812-127</t>
  </si>
  <si>
    <t>เครื่องนอนประจำห้องพักนักศึกษา จำนวน 2 รายการ</t>
  </si>
  <si>
    <t>PO-6812-115</t>
  </si>
  <si>
    <t xml:space="preserve"> จ้างซ่อมแซมรถรับรอง หมายเลขทะเบียน ขล-4555 นม.</t>
  </si>
  <si>
    <t>HO-6812-047</t>
  </si>
  <si>
    <t>PO-6812-108</t>
  </si>
  <si>
    <t xml:space="preserve"> จ้างทำพัดพลาสติก  จำนวน 5000 อัน</t>
  </si>
  <si>
    <t>HO-6812-044</t>
  </si>
  <si>
    <t>หมึกพิมพ์ 4 รายการ</t>
  </si>
  <si>
    <t>PO-6812-098</t>
  </si>
  <si>
    <t>จ้างซ่อมแซมรถยนต์กระบะ หมายเลขทะเบียน กม-6557 นม</t>
  </si>
  <si>
    <t xml:space="preserve">ร้าน เมืองทองยางยนต์ เสนอราคา 11,600.00 บาท </t>
  </si>
  <si>
    <t>HO-6812-053</t>
  </si>
  <si>
    <t>หมึกพิมพ์ 7 รายการ</t>
  </si>
  <si>
    <t xml:space="preserve">บริษัท รวมวิทยา จำกัด เสนอราคา 53,850.00 บาท </t>
  </si>
  <si>
    <t>PO-6812-096</t>
  </si>
  <si>
    <t>วัสดุ 2 รายการ</t>
  </si>
  <si>
    <t xml:space="preserve">บริษัท แอดวานซ์ แมท โซลูชั่น จำกัด เสนอราคา 86,937.50 บาท </t>
  </si>
  <si>
    <t>บริษัท แอดวานซ์ แมท โซลูชั่น จำกัด</t>
  </si>
  <si>
    <t>PO-6812-094</t>
  </si>
  <si>
    <t>จ้างตรวจสอบบัญชีและจัดทำรายงานทางการเงิน ประจำปีการศึกษา 2567 สาขาวิศวกรรมพรีซิชั่น</t>
  </si>
  <si>
    <t xml:space="preserve">นาง วารี เชื้อปรุง เสนอราคา 20,000.00 บาท </t>
  </si>
  <si>
    <t>HO-6812-051</t>
  </si>
  <si>
    <t>หมึกพิมพ์  5 รายการ</t>
  </si>
  <si>
    <t xml:space="preserve">บริษัท รวมวิทยา จำกัด เสนอราคา 3,550.00 บาท </t>
  </si>
  <si>
    <t>PO-6812-097</t>
  </si>
  <si>
    <t>ค่าซอฟต์แวร์สำหรับถ่ายทอดสื่อการสอนแบบสด จำนวน 1 ไลเซนส์</t>
  </si>
  <si>
    <t xml:space="preserve">https://www.vmix.com เสนอราคา 26,250.40 บาท </t>
  </si>
  <si>
    <t>https://www.vmix.com</t>
  </si>
  <si>
    <t>7402(6)/10230</t>
  </si>
  <si>
    <t>วัสดุ จำนวน 2 รายการ</t>
  </si>
  <si>
    <t xml:space="preserve">ห้างหุ้นส่วนจำกัด วี.อาร์. 1986 (ไทยแลนด์) เสนอราคา 2,310.00 บาท </t>
  </si>
  <si>
    <t>ห้างหุ้นส่วนจำกัด วี.อาร์. 1986 (ไทยแลนด์)</t>
  </si>
  <si>
    <t>PO-6812-126</t>
  </si>
  <si>
    <t>อุปกรณ์สำหรับกิจกรรมโครงสร้างเสริมสร้างทักษะการเรียนรู้ให้ผู้เรียนรายวิชาการวิเคราะห์และออกแบบโครงสร้าง จำนวน 5 รายการ</t>
  </si>
  <si>
    <t xml:space="preserve">บริษัท วินเทค คอนซัล เอนจิเนียริง จำกัด เสนอราคา 25,702.10 บาท </t>
  </si>
  <si>
    <t>PO-6812-111</t>
  </si>
  <si>
    <t xml:space="preserve">บริษัท แองเกิล เทคโนโลยี จำกัด เสนอราคา 5,564.00 บาท </t>
  </si>
  <si>
    <t>PO-6812-083</t>
  </si>
  <si>
    <t>วัสดุปฏิบัติการ  จำนวน 2 รายการ</t>
  </si>
  <si>
    <t xml:space="preserve">ร้าน พลอยพาณิชย์ เสนอราคา 6,500.00 บาท </t>
  </si>
  <si>
    <t>ร้าน พลอยพาณิชย์</t>
  </si>
  <si>
    <t>PO-6812-090</t>
  </si>
  <si>
    <t>วัสดุปฏิบัติการ  จำนวน 18 รายการ</t>
  </si>
  <si>
    <t xml:space="preserve">บริษัท รวมวิทยา จำกัด เสนอราคา 10,615.00 บาท </t>
  </si>
  <si>
    <t>PO-6812-093</t>
  </si>
  <si>
    <t>สารเคมี  จำนวน 3 รายการ</t>
  </si>
  <si>
    <t xml:space="preserve">บริษัท ไตรเอ็นซายน์ โพรไวด์เดอร์ จำกัด เสนอราคา 1,754.80 บาท </t>
  </si>
  <si>
    <t>PO-6812-095</t>
  </si>
  <si>
    <t>วัสดุปฏิบัติการ  จำนวน 10 รายการ</t>
  </si>
  <si>
    <t>PO-6812-103</t>
  </si>
  <si>
    <t>ฝารองนั่งชักโครก จำนวน 1 รายการ</t>
  </si>
  <si>
    <t>2568-240</t>
  </si>
  <si>
    <t>สารเคมี  จำนวน 11 รายการ</t>
  </si>
  <si>
    <t>PO-6812-082</t>
  </si>
  <si>
    <t>ทำตรายาง หัวหน้าสาขาวิชากุมารเวชศาสตร์</t>
  </si>
  <si>
    <t>HO-6812-056</t>
  </si>
  <si>
    <t>พิมพ์ป้ายไวนิล จำนวน 2 ป้าย</t>
  </si>
  <si>
    <t>ห้างหุ้นส่วนจำกัด โคราชค้าป้าย 2016</t>
  </si>
  <si>
    <t>HO-6812-050</t>
  </si>
  <si>
    <t>วัสดุ  จำนวน 7 รายการ</t>
  </si>
  <si>
    <t>PO-6812-102</t>
  </si>
  <si>
    <t>จ้างพิมพ์ป้ายไวนิลและสติกเกอร์โฟมบอร์ด สำหรับหลักสูตรฯ เพื่อใช้ในการตกแต่งซุ้มแสดงความยินดีแก่บัณฑิต ประจำปีการศึกษา 2567</t>
  </si>
  <si>
    <t>HO-6812-059</t>
  </si>
  <si>
    <t>จัดจ้างซ่อมแซมรถยนต์กระบะ หมายเลขทะเบียน ผธ-5596  นม.</t>
  </si>
  <si>
    <t>ร้าน สองพี่น้องแอร์ประดับยนต์</t>
  </si>
  <si>
    <t>HO-6812-049</t>
  </si>
  <si>
    <t>อุปกรณ์เครื่องช่าง จำนวน 5 รายการ</t>
  </si>
  <si>
    <t>PO-6812-113</t>
  </si>
  <si>
    <t>PO-6812-124</t>
  </si>
  <si>
    <t>แผ่นรองเขียน จำนวน 100 แผ่น</t>
  </si>
  <si>
    <t>บริษัท เอฟ.อาร์.พี. อินดัสตรี้ จำกัด</t>
  </si>
  <si>
    <t>PO-6812-110</t>
  </si>
  <si>
    <t>จ้างผลิตและติดตั้งซุ้มป้ายแสดงความยินดีบัณฑิต จำนวน 5 รายการ</t>
  </si>
  <si>
    <t>HO-6812-057</t>
  </si>
  <si>
    <t>ซ่อมเครื่องทำแห้งแบบพ่นฝอย  จำนวน 1 เครื่อง</t>
  </si>
  <si>
    <t>บริษัท บูชิ (ไทยแลนด์) จำกัด</t>
  </si>
  <si>
    <t>HO-6812-037</t>
  </si>
  <si>
    <t>สารเคมี  จำนวน 2 ขวด</t>
  </si>
  <si>
    <t>ห้างหุ้นส่วนจำกัด เคเอสเค เคมิคัล แอนด์ แลบบอราทอรี่ แอพพลายแอนซ์</t>
  </si>
  <si>
    <t>PO-6812-118</t>
  </si>
  <si>
    <t>จ้างตกแต่งสถานที่ในพิธีมอบใบอนุญาตผู้ประกอบการวิชาชีพทันตกรรม จำนวน 1 งาน</t>
  </si>
  <si>
    <t>ห้างหุ้นส่วนจำกัด ขุนเขามาร์ท</t>
  </si>
  <si>
    <t>HO-6812-061</t>
  </si>
  <si>
    <t>วัสดุ  จำนวน 4 รายการ</t>
  </si>
  <si>
    <t>PO-6812-104</t>
  </si>
  <si>
    <t>หัวก๊อกสำหรับถังใส่น้ำกลั่น  จำนวน 5 ชิ้น</t>
  </si>
  <si>
    <t>PO-6812-117</t>
  </si>
  <si>
    <t>เครื่องตรวจความหนาแน่นกระดูก 
ตำบลสุรนารี อำเภอเมืองนครราชสีมา จังหวัดนครราชสีมา 1 เครื่อง</t>
  </si>
  <si>
    <t xml:space="preserve">  บริษัท เกตซ์ เฮลท์แคร์ (ประเทศไทย) จำกัด
เสนอราคา 4,495,000.00 บาท </t>
  </si>
  <si>
    <t xml:space="preserve">บริษัท เกตซ์ เฮลท์แคร์ 
(ประเทศไทย) จำกัด </t>
  </si>
  <si>
    <t>388/2568</t>
  </si>
  <si>
    <t>เครื่องปริ๊นสลิป 1 เครื่อง</t>
  </si>
  <si>
    <t>ห้างหุ้นส่วนจำกัด โคราชคอมพิวเตอร์ เสนอราคา 9,790.00 บาท</t>
  </si>
  <si>
    <t>ห้างหุ้นส่วนจำกัด โคราชคอมพิวเตอร์</t>
  </si>
  <si>
    <t>PO-6812-130</t>
  </si>
  <si>
    <t>โปรแกรมลิขสิทธิ์ Power BI Pro จำนวน 10 License</t>
  </si>
  <si>
    <t>บริษัท สุพรีม ดิสทิบิวชั่น จำกัด (มหาชน)</t>
  </si>
  <si>
    <t>PO-6812-131</t>
  </si>
  <si>
    <t xml:space="preserve"> ชุดแฮนด์เครื่องตัดหญ้าสะพายไหล่ และอื่นๆ รวมจำนวน 5 รายการ</t>
  </si>
  <si>
    <t>ห้างหุ้นส่วนจำกัด บุญไทยแมชีนเนอรี่</t>
  </si>
  <si>
    <t>PO-6812-132</t>
  </si>
  <si>
    <t>สารเคมี  จำนวน 4 ขวด</t>
  </si>
  <si>
    <t>PO-6812-120</t>
  </si>
  <si>
    <t>จ้างติดตั้งระบบไฟแสงสว่าง อาคารรัฐสีมาคุณากร</t>
  </si>
  <si>
    <t>ห้างหุ้นส่วนจำกัด เอสพีพีเอ็ม เอ็นจิเนียริ่งแอนด์ซัพพลาย</t>
  </si>
  <si>
    <t>389/2568</t>
  </si>
  <si>
    <t xml:space="preserve"> จ้างงานพิมพ์แบคดรอปโครงผ้า</t>
  </si>
  <si>
    <t>HO-6812-062</t>
  </si>
  <si>
    <t>จ้างซัก-รีด ผ้าม่าน จำนวน 10 ผืน</t>
  </si>
  <si>
    <t xml:space="preserve">นาง ชุติกาญจน์ มุตเงิน เสนอราคา 1,500.00 บาท </t>
  </si>
  <si>
    <t>นาง ชุติกาญจน์ มุตเงิน</t>
  </si>
  <si>
    <t>HO-6812-054</t>
  </si>
  <si>
    <t>ดินปลูก SUT SMART SOIL จำนวน 300 ถุง</t>
  </si>
  <si>
    <t xml:space="preserve">ฟาร์มมหาวิทยาลัยเทคโนโลยีสุรนารี เสนอราคา 24,000.00 บาท </t>
  </si>
  <si>
    <t>7402(6)/10283</t>
  </si>
  <si>
    <t>วัสดุ  จำนวน 5 รายการ</t>
  </si>
  <si>
    <t>PO-6812-121</t>
  </si>
  <si>
    <t>ทำเครื่องหมายแต่งกายนักศึกษา จำนวน 5 รายการ</t>
  </si>
  <si>
    <t xml:space="preserve">ร้าน ดีเอ็น เข็มเครื่องหมาย เสนอราคา 455,460.00 บาท </t>
  </si>
  <si>
    <t>ร้าน ดีเอ็น เข็มเครื่องหมาย</t>
  </si>
  <si>
    <t>390/2568</t>
  </si>
  <si>
    <t>ถุงมือ จำนวน 3 รายการ</t>
  </si>
  <si>
    <t xml:space="preserve">บริษัท คอนโวเท็กซ์ 68 จำกัด เสนอราคา 1,440.00 บาท </t>
  </si>
  <si>
    <t>บริษัท คอนโวเท็กซ์ 68 จำกัด</t>
  </si>
  <si>
    <t>PO-6812-125</t>
  </si>
  <si>
    <t>ผลิตและติดตั้งนิทรรศการแสดงผลงานวิจัย จำนวน 3 รายการ</t>
  </si>
  <si>
    <t xml:space="preserve">บริษัท โกดั๊ก โปร จำกัด เสนอราคา 19,987.60 บาท </t>
  </si>
  <si>
    <t>HO-6812-064</t>
  </si>
  <si>
    <t xml:space="preserve">บริษัท คอนโวเท็กซ์ 68 จำกัด เสนอราคา 4,645.00 บาท </t>
  </si>
  <si>
    <t>PO-6812-122</t>
  </si>
  <si>
    <t>กระดาษพิมพ์ใบเสร็จ จำนวน 50 ม้วน</t>
  </si>
  <si>
    <t xml:space="preserve">ร้าน สุรนารี เครื่องเขียน เสนอราคา 1,250.00 บาท </t>
  </si>
  <si>
    <t>PO-6812-129</t>
  </si>
  <si>
    <t>เสื้อโปโลพร้อมสกรีน (เพิ่มเติม) จำนวน 5 ตัว</t>
  </si>
  <si>
    <t>บริษัท อินดี้ทีเชิ้ต จำกัด</t>
  </si>
  <si>
    <t>HO-6812-060</t>
  </si>
  <si>
    <t>ซุ้มแสดงความยินดีแก่บัณฑิต ประจำปีการศึกษา 2567</t>
  </si>
  <si>
    <t>ห้างหุ้นส่วนจำกัด สมจิตเต็นท์</t>
  </si>
  <si>
    <t>HO-6812-055</t>
  </si>
  <si>
    <t>จ้างสอบเทียบเครื่องวัดปริมาณสะสม  จำนวน 1 เครื่อง</t>
  </si>
  <si>
    <t>บริษัท อินโนเวทีฟ อินสทรูเมนต์ จำกัด</t>
  </si>
  <si>
    <t>HO-6812-048</t>
  </si>
  <si>
    <t>จัดทำป้ายประกาศกรมป่าไม้</t>
  </si>
  <si>
    <t>ห้างหุ้นส่วนจำกัด ศักดิ์ศิลป์ ซายน์ แอนด์ แอดเวอร์ไทส</t>
  </si>
  <si>
    <t>HO-6812-063</t>
  </si>
  <si>
    <t>ค่าบริการ NT Messaging (1 ม.ค. - 31 ธ.ค. 2569) จำนวน 1 รายการ</t>
  </si>
  <si>
    <t>บริษัท โทรคมนาคมแห่งชาติ จำกัด (มหาชน)</t>
  </si>
  <si>
    <t>PO-6812-123</t>
  </si>
  <si>
    <t>วัสดุ จำนวน 6 รายการ</t>
  </si>
  <si>
    <t>PO-6812-128</t>
  </si>
  <si>
    <t>ติดตั้งระบบไฟฟ้าและเปลี่ยนตู้โหลดเซ็นเตอร์ อาคารสุรพัฒน์ 2  จำนวน 1 งาน</t>
  </si>
  <si>
    <t>บริษัท เอสเค เพอเฟคชั่น บิลเดอร์ จำกัด</t>
  </si>
  <si>
    <t>387/2568</t>
  </si>
  <si>
    <t>ค่าจดทะเบียนและค่าประกันภัยอากาศยานไร้คนขับ จำนวน 1 ชุด</t>
  </si>
  <si>
    <t>กิจการร่วมค้า "PUT"</t>
  </si>
  <si>
    <t>7402(6)/10259</t>
  </si>
  <si>
    <t>ชุดกล้องสำหรับถ่ายทำวีดิทัศน์ พร้อมอุปกรณ์ประกอบ  ตำบลสุรนารี อำเภอเมืองนครราชสีมา จังหวัดนครราชสีมา 5 ชุด</t>
  </si>
  <si>
    <t>บริษัท ออพชั่นพาร์ท เซลส์แอนด์เซอร์วิส จำกัด เสนอราคา 2,497,000.00 บาท</t>
  </si>
  <si>
    <t>บริษัท ออพชั่นพาร์ท เซลส์แอนด์เซอร์วิส จำกัด</t>
  </si>
  <si>
    <t>391/2568</t>
  </si>
  <si>
    <t>วัสดุระบบไฟฟ้า จำนวน 1 รายการ (โคมตะแกรงติดลอย LED หลอดยาว 2x14 วัตต์)</t>
  </si>
  <si>
    <t>PO-6812-136</t>
  </si>
  <si>
    <t>อุปกรณ์ประกอบโครงเครื่องวัดน้ำหนักดิจิทัล จำนวน 9 รายการ</t>
  </si>
  <si>
    <t>บริษัท มุ่งมั่น อีเอ็นจี จำกัด</t>
  </si>
  <si>
    <t>PO-6812-137</t>
  </si>
  <si>
    <t>PO-6812-135</t>
  </si>
  <si>
    <t>วัสดุโสตสำหรับใช้ในการติดตั้งระบบสื่อโสตฯ ภาพ และเสียงเนื่องในวันพิธีพระราชทานปริญญาบัตร ปีการศึกษา 2567</t>
  </si>
  <si>
    <t>ห้างหุ้นส่วนจำกัด ไอที.โปรเจค</t>
  </si>
  <si>
    <t>PO-6812-133</t>
  </si>
  <si>
    <t xml:space="preserve"> วัสดุ-อุปกรณ์ จำนวน 5 รายการ</t>
  </si>
  <si>
    <t>PO-6812-141</t>
  </si>
  <si>
    <t>ป้ายประชาสัมพันธ์ 1 ป้าย</t>
  </si>
  <si>
    <t>บริษัท โคราชค้าป้าย จำกัด</t>
  </si>
  <si>
    <t>HO-6812-065</t>
  </si>
  <si>
    <t>เช่าอุปกรณ์อุปกรณ์ตกแต่ง สำหรับการตกแต่งซุ้มแสดงความยินดีแก่บัณฑิต ประจำปีการศึกษา 2567</t>
  </si>
  <si>
    <t xml:space="preserve">บริษัท เอ แอนด์ บี เวดดิ้ง โคราช จำกัด เสนอราคา 22,000.00 บาท </t>
  </si>
  <si>
    <t>บริษัท เอ แอนด์ บี เวดดิ้ง โคราช จำกัด</t>
  </si>
  <si>
    <t>PO-6812-134</t>
  </si>
  <si>
    <t xml:space="preserve">ห้างหุ้นส่วนจำกัด นวกรวิศวกรรม เสนอราคา 74,600.00 บาท </t>
  </si>
  <si>
    <t>PO-6812-140</t>
  </si>
  <si>
    <t>วัสดุระบบไฟฟ้า จำนวน 1 รายการ (โคมไฟถนน LED ขนาด 1,000 วัตต์)</t>
  </si>
  <si>
    <t>PO-6812-138</t>
  </si>
  <si>
    <t>ครุภัณฑ์เครื่องกวนสารละลายพร้อมให้ความร้อน 1 ชุด</t>
  </si>
  <si>
    <t>2568-241</t>
  </si>
  <si>
    <t>ทำป้าย backdrop พร้อมอุปกรณ์ติดตั้ง จำนวน 1 งาน</t>
  </si>
  <si>
    <t xml:space="preserve">บริษัท โกดั๊ก โปร จำกัด เสนอราคา 20,000.00 บาท </t>
  </si>
  <si>
    <t>HO-6812-067</t>
  </si>
  <si>
    <t>จ้างเหมาบริการบำรุงรักษาระบบป้องกันฟ้าผ่า ภายในมหาวิทยาลัยเทคโนโลยีสุรนารี จำนวน 12 อาคาร</t>
  </si>
  <si>
    <t xml:space="preserve">บริษัท เค เอ็ม อาร์ เอเซีย แปซิฟิค จำกัด เสนอราคา 0.00 บาท </t>
  </si>
  <si>
    <t>บริษัท เค เอ็ม อาร์ เอเซีย แปซิฟิค จำกัด</t>
  </si>
  <si>
    <t>392/2568</t>
  </si>
  <si>
    <t>ย้ายและติดตั้งเครื่องปรับอากาศห้องปฏิบัติการ จำนวน 1 เครื่อง อาคารเครื่องจักรกลเกษตร จำนวน 1 งาน</t>
  </si>
  <si>
    <t>บริษัท ธนสรณ์วิศวกรรม จำกัด</t>
  </si>
  <si>
    <t>HO-6812-066</t>
  </si>
  <si>
    <t>วัสดุระบบไฟฟ้า จำนวน 4 รายการ</t>
  </si>
  <si>
    <t>PO-6812-139</t>
  </si>
  <si>
    <t>เครื่องฉายแสงเพื่อกระตุ้นการแข็งตัวของวัสดุอุดฟัน  ตำบลสุรนารี อำเภอเมืองนครราชสีมา จังหวัดนครราชสีมา 40 เครื่อง</t>
  </si>
  <si>
    <t>บริษัท อีซี่ อินเตอร์เนชั่นแนล จำกัด เสนอราคา 199,000.00 บาท</t>
  </si>
  <si>
    <t>บริษัท อีซี่ อินเตอร์เนชั่นแนล จำกัด</t>
  </si>
  <si>
    <t>2568-244</t>
  </si>
  <si>
    <t>อากาศยานไร้คนขับ 1ชุด</t>
  </si>
  <si>
    <t>บริษัท อีซีมอลล์ จำกัด เสนอราคา 130,996.00 บาท</t>
  </si>
  <si>
    <t>บริษัท อีซีมอลล์ จำกัด</t>
  </si>
  <si>
    <t>2568-243</t>
  </si>
  <si>
    <t>ค่าใบอนุญาตใช้วิทยุคมนาคมตลอดชีพ จำนวน 27 ใบ</t>
  </si>
  <si>
    <t>7402(6)/10425</t>
  </si>
  <si>
    <t>จ้างทำจดหมายข่าว มทส. สาร จำนวน 14,000 เล่ม</t>
  </si>
  <si>
    <t>บริษัท ยืนหยัดชัดเจน จำกัด</t>
  </si>
  <si>
    <t>393/2568</t>
  </si>
  <si>
    <t>จ้างขนส่งอาหารสุกร จำนวน 1 งาน</t>
  </si>
  <si>
    <t>HO-6812-068</t>
  </si>
  <si>
    <t>วัสดุ จำนวน 4 รายการ</t>
  </si>
  <si>
    <t>PO-6812-143</t>
  </si>
  <si>
    <t>จ้างเหมาบริการซ่อมแชมบำรุงรักษาลิฟต์ และบันไดเลื่อน อาคารรัฐสีมาคุณากร จำนวน 11 เครื่อง</t>
  </si>
  <si>
    <t>บริษัท ฮิตาชิ เอลลิเวเตอร์ (ประเทศไทย) จำกัด</t>
  </si>
  <si>
    <t>394/2568</t>
  </si>
  <si>
    <t>ตัดชุดครุยวิทยฐานะสำหรับบัณฑิต จำนวน 200 ชุด</t>
  </si>
  <si>
    <t xml:space="preserve">ห้างหุ้นส่วนสามัญ ครุยแองเจิ้ล เสนอราคา 278,200.00 บาท </t>
  </si>
  <si>
    <t>ห้างหุ้นส่วนสามัญ ครุยแองเจิ้ล</t>
  </si>
  <si>
    <t>2568-247</t>
  </si>
  <si>
    <t>เสื้อกีฬา จำนวน 30 ตัว</t>
  </si>
  <si>
    <t xml:space="preserve">บริษัท ณัฐสปอร์ต จำกัด เสนอราคา 5,100.00 บาท </t>
  </si>
  <si>
    <t>บริษัท ณัฐสปอร์ต จำกัด</t>
  </si>
  <si>
    <t>PO-6812-144</t>
  </si>
  <si>
    <t>ไม้ดอกกระถางแขวนและพรรณไม้ประดับสถานที่ จำนวน 4 รายการ</t>
  </si>
  <si>
    <t xml:space="preserve">ร้าน อนาวิน พันธุ์ไม้ เสนอราคา 100,000.00 บาท </t>
  </si>
  <si>
    <t>ร้าน อนาวิน พันธุ์ไม้</t>
  </si>
  <si>
    <t>2568-246</t>
  </si>
  <si>
    <t>วัสดุอุปกรณ์และเมล็ดพันธุ์พืช จำนวน 20 รายการ</t>
  </si>
  <si>
    <t>นาง อัมพร หมื่นสำฤทธิ์</t>
  </si>
  <si>
    <t>2568-248</t>
  </si>
  <si>
    <t>อาหารสุกร จำนวน 4 รายการ</t>
  </si>
  <si>
    <t>PO-6812-142</t>
  </si>
  <si>
    <t>หนังสือ จำนวน 11 รายการ</t>
  </si>
  <si>
    <t>PO-6812-145</t>
  </si>
  <si>
    <t xml:space="preserve">เครื่องประมวลผลสัญญาณเสียงระบบดิจิตอล (Engineered Sound Processor) จำนวน 2 เครื่อง </t>
  </si>
  <si>
    <t>บริษัท อัศวโสภณ จำกัด</t>
  </si>
  <si>
    <t>2568-242</t>
  </si>
  <si>
    <t>ค่าบอกรับฐานข้อมูลออนไลน์ทางการแพทย์ UpToDate and UpToDate Advanced จำนวน 1 รายการ โดยวิธีเฉพาะเจาะจง</t>
  </si>
  <si>
    <t>UpToDate, Inc.</t>
  </si>
  <si>
    <t>SUT-PO 2025-12-22-001</t>
  </si>
  <si>
    <t>อุปกรณ์แปลง และส่งสัญญาณ SDI เป็นสัญญาณแสงผ่านสายไฟเบอร์ออฟติกรองรับคุณภาพ 12G 1 ชุด</t>
  </si>
  <si>
    <t>บจก.ดับบลิวซี แอนด์ เอ็ม กรุ๊ป เสนอราคา 96,800.00 บาท</t>
  </si>
  <si>
    <t xml:space="preserve">บจก.ดับบลิวซี แอนด์ เอ็ม กรุ๊ป </t>
  </si>
  <si>
    <t>PO-6812-158</t>
  </si>
  <si>
    <t>อุปกรณ์แปลง และรับสัญญาณแสงเป็นสัญญาณ SDI ผ่านสายไฟเบอร์ออฟติกรองรับคุณภาพ 12G 1 ชุด</t>
  </si>
  <si>
    <t>PO-6812-156</t>
  </si>
  <si>
    <t>เครื่องปรับระดับสัญญาณภาพและเสียงรองรับ
คุณภาพ 12G 1 ชุด</t>
  </si>
  <si>
    <t>บจก.ดับบลิวซี แอนด์ เอ็ม กรุ๊ป เสนอราคา 88,000.00 บาท</t>
  </si>
  <si>
    <t>PO-6812-157</t>
  </si>
  <si>
    <t>ชุดรางปลั๊กไฟพร้อมวงจรรักษาเสถียรภาพของกระแสไฟฟ้าแบบ 10 ช่อง 2 ชุด</t>
  </si>
  <si>
    <t>บจก.ดับบลิวซี แอนด์ เอ็ม กรุ๊ป เสนอราคา 12,000.00 บาท</t>
  </si>
  <si>
    <t>PO-6812-155</t>
  </si>
  <si>
    <t>กระจกส่องหน้า  จำนวน 33 อัน</t>
  </si>
  <si>
    <t>ห้างหุ้นส่วนจำกัด โอเค เด็นทัล ซัพพลาย กรุ๊ป</t>
  </si>
  <si>
    <t>PO-6812-162</t>
  </si>
  <si>
    <t xml:space="preserve"> วัสดุอุปกรณ์การเรียนการสอน เพื่อใช้สำหรับปรับปรุงห้องปฏิบัติการ F4108</t>
  </si>
  <si>
    <t>PO-6812-159</t>
  </si>
  <si>
    <t>จัดซื้อไม้พาแลท และอื่นๆ จำนวน 6 รายการ</t>
  </si>
  <si>
    <t>PO-6812-154</t>
  </si>
  <si>
    <t>วัสดุ  จำนวน 2 รายการ</t>
  </si>
  <si>
    <t xml:space="preserve">บริษัท ไตรเอ็นซายน์ โพรไวด์เดอร์ จำกัด เสนอราคา 4,815.00 บาท </t>
  </si>
  <si>
    <t>PO-6812-165</t>
  </si>
  <si>
    <t>ถุงมือแพทย์ ไม่มีแป้ง จำนวน 10 กล่อง</t>
  </si>
  <si>
    <t>PO-6812-151</t>
  </si>
  <si>
    <t>Acetylene 99.8% จำนวน 2 ท่อ</t>
  </si>
  <si>
    <t xml:space="preserve">บริษัท แอร์ ลิควิด(ประเทศไทย) จำกัด เสนอราคา 13,332.20 บาท </t>
  </si>
  <si>
    <t>PO-6812-153</t>
  </si>
  <si>
    <t>ครุภัณฑ์ตู้อบสารเคมี 1 ตู้</t>
  </si>
  <si>
    <t>2568-245</t>
  </si>
  <si>
    <t>วัสดุทันตกรรม  จำนวน 3 ชุด</t>
  </si>
  <si>
    <t>บริษัท แอ๊คเตออน (ประเทศไทย) จำกัด</t>
  </si>
  <si>
    <t>PO-6812-152</t>
  </si>
  <si>
    <t>ซ่อมเครื่องวัดความเป็นกรด-ด่าง  จำนวน 1 เครื่อง</t>
  </si>
  <si>
    <t>HO-6812-071</t>
  </si>
  <si>
    <t>วัสดุ  จำนวน 9 รายการ</t>
  </si>
  <si>
    <t>PO-6812-163</t>
  </si>
  <si>
    <t>ซ่อมเครื่องวัดความร้อน  จำนวน 1 เครื่อง</t>
  </si>
  <si>
    <t>HO-6812-069</t>
  </si>
  <si>
    <t>ซ่อมเครื่องเอกซเรย์ฟัน  จำนวน 1 เครื่อง</t>
  </si>
  <si>
    <t>HO-6812-070</t>
  </si>
  <si>
    <t>กระดาษกาวย่น  จำนวน 20 ม้วน</t>
  </si>
  <si>
    <t>PO-6812-160</t>
  </si>
  <si>
    <t>ผงพิมพ์ปากชนิดเปลี่ยนสี  จำนวน 25 ถุง</t>
  </si>
  <si>
    <t>PO-6812-150</t>
  </si>
  <si>
    <t>วัสดุ   จำนวน 3 รายการ</t>
  </si>
  <si>
    <t xml:space="preserve">บริษัท ไดรว์ เด็นทั่ล อินคอร์ปอเรชั่น จำกัด เสนอราคา 2,040.00 บาท </t>
  </si>
  <si>
    <t>บริษัท ไดรว์ เด็นทั่ล อินคอร์ปอเรชั่น จำกัด</t>
  </si>
  <si>
    <t>PO-6812-147</t>
  </si>
  <si>
    <t>จ้างออกแบบ พิมพ์เอกสาร จำนวน 2 รายการ</t>
  </si>
  <si>
    <t xml:space="preserve">ห้างหุ้นส่วนจำกัด โคราชค้าป้าย 2016 เสนอราคา 20,000.00 บาท </t>
  </si>
  <si>
    <t>HO-6812-072</t>
  </si>
  <si>
    <t xml:space="preserve">บริษัท โกลบอล ไซแอนติฟิค จำกัด เสนอราคา 8,110.00 บาท </t>
  </si>
  <si>
    <t>PO-6812-166</t>
  </si>
  <si>
    <t>Nitric acid   จำนวน 2 ขวด</t>
  </si>
  <si>
    <t xml:space="preserve">บริษัท โกลบอล ไซแอนติฟิค จำกัด เสนอราคา 1,020.00 บาท </t>
  </si>
  <si>
    <t>PO-6812-149</t>
  </si>
  <si>
    <t>วัสดุ  จำนวน 10 รายการ</t>
  </si>
  <si>
    <t>PO-6812-161</t>
  </si>
  <si>
    <t>จำนวน 2 รายการ</t>
  </si>
  <si>
    <t>PO-6812-146</t>
  </si>
  <si>
    <t>PO-6812-164</t>
  </si>
  <si>
    <t>PO-6812-148</t>
  </si>
  <si>
    <t xml:space="preserve"> อาหารสุนัขโต และอื่นๆรวม 3 รายการ</t>
  </si>
  <si>
    <t>ร้าน กิตติศักดิ์ เพ็ทมาร์ท (สาขาโคราช)</t>
  </si>
  <si>
    <t>PO-6812-171</t>
  </si>
  <si>
    <t xml:space="preserve">บริษัท ซีพีเอฟ (ประเทศไทย) จำกัด (มหาชน) เสนอราคา 66,291.00 บาท </t>
  </si>
  <si>
    <t>PO-6812-169</t>
  </si>
  <si>
    <t>หนังสือ จำนวน 1 รายการ</t>
  </si>
  <si>
    <t>PO-6812-167</t>
  </si>
  <si>
    <t>PO-6812-168</t>
  </si>
  <si>
    <t>PO-6812-170</t>
  </si>
  <si>
    <t>เครื่อง Waveform Analyzer for BNCT ตำบลสุรนารี อำเภอเมืองนครราชสีมา จังหวัดนครราชสีมา 1 เครื่อง</t>
  </si>
  <si>
    <t>Prospertech co.,Ltd. ประเทศญี่ปุ่น เสนอราคา 660,000.00 บาท</t>
  </si>
  <si>
    <t>Prospertech co.,Ltd. ประเทศญี่ปุ่น</t>
  </si>
  <si>
    <t>SUT-PO 2025-12-26-001</t>
  </si>
  <si>
    <t xml:space="preserve"> เครื่องให้การรักษาอาการปวดด้วยสนามแม่เหล็กไฟฟ้า (Peripheral Magnetic Stimulation) ตำบลสุรนารี อำเภอเมืองนครราชสีมา จังหวัดนครราชสีมา 1 เครื่อง</t>
  </si>
  <si>
    <t>1.บริษัท เอ็นราฟ-โนเนียส 
เมดิคอล อิควิปเมนท์ จำกัด	 เสนอราคา1,199,000.00			 บาท
2.บริษัท ลีดเดอร์ โปรดักส์ จำกัด เสนอราคา 1,200,000.00			 บาท</t>
  </si>
  <si>
    <t>บริษัท เอ็นราฟ-โนเนียส เมดิคอล 
อิควิปเมนท์ จำกัด</t>
  </si>
  <si>
    <t>397/2568</t>
  </si>
  <si>
    <t>เครื่องให้การรักษาและฟื้นฟูด้วยคลื่นกระแทกชนิดเรเดียลและโฟกัส ตำบลสุรนารี อำเภอเมืองนครราชสีมา จังหวัดนครราชสีมา 1 เครื่อง</t>
  </si>
  <si>
    <t>1.บริษัท ลีดเดอร์ โปรดักส์ จำกัด เสนอราคา 2,845,000.00				 บาท
2.บริษัท ชินกฤช จำกัด เสนอราคา 2,850,000.00				 บาท</t>
  </si>
  <si>
    <t>บริษัท ลีดเดอร์ โปรดักส์ จำกัด</t>
  </si>
  <si>
    <t>396/2568</t>
  </si>
  <si>
    <t>ชุดบันทึกวีดิทัศน์ระบบดิจิทัล 1 ชุด</t>
  </si>
  <si>
    <t>บริษัท อีีซีมอลล์ จำกัด เสนอราคา 239,539.00 บาท</t>
  </si>
  <si>
    <t>395/2568</t>
  </si>
  <si>
    <t>ตู้ล็อคเกอร์ชนิดบานเปิด 12 ช่อง 3 ตู้</t>
  </si>
  <si>
    <t>บริษัท โกลบอล ไซเอนติฟิค จำกัด เสนอราคา 26,850 บาท</t>
  </si>
  <si>
    <t>บริษัท โกลบอล ไซเอนติฟิค จำกัด</t>
  </si>
  <si>
    <t>PO-6812-172</t>
  </si>
  <si>
    <t>ตู้ล็อคเกอร์เล็ก 5 ประตู  1 ตู้</t>
  </si>
  <si>
    <t>บริษัท พรกันกร ไซเอ็นติเฟิค 
สแตนเลส จำกัด เสนอราคา 32,500 บาท</t>
  </si>
  <si>
    <t>บริษัท พรกันกร ไซเอ็นติเฟิค 
สแตนเลส จำกัด</t>
  </si>
  <si>
    <t>PO-6812-175</t>
  </si>
  <si>
    <t>ตู้ล็อคเกอร์เล็ก 2 ประตู 1 ตู้</t>
  </si>
  <si>
    <t>บริษัท พรกันกร ไซเอ็นติเฟิค 
สแตนเลส จำกัด เสนอราคา 29,500 บาท</t>
  </si>
  <si>
    <t>PO-6812-174</t>
  </si>
  <si>
    <t>เครื่องทำน้ำเย็นแบบตั้งพื้น 2 ตัว</t>
  </si>
  <si>
    <t>ห้างหุ้นส่วนจำกัด ใต้ฟ้าซิตี้ เสนอราคา 9,180 บาท</t>
  </si>
  <si>
    <t>ห้างหุ้นส่วนจำกัด ใต้ฟ้าซิตี้</t>
  </si>
  <si>
    <t>PO-6812-173</t>
  </si>
  <si>
    <t>ชุดระบบการรักษาความปลอดภัยข้อมูลบุคลากร 1 ชุด</t>
  </si>
  <si>
    <t>ห้างหุ้นส่วนจำกัด ไมโครบิต เสนอราคา 177,192 บาท</t>
  </si>
  <si>
    <t xml:space="preserve">ห้างหุ้นส่วนจำกัด ไมโครบิต </t>
  </si>
  <si>
    <t>2568-252</t>
  </si>
  <si>
    <t>จ้างทำสื่อประชาสัมพันธ์หอพักนักศึกษา มทส. จำนวน 2 รายการ</t>
  </si>
  <si>
    <t>นาย สุภัทร แซ่เตีย</t>
  </si>
  <si>
    <t>HO-6812-073</t>
  </si>
  <si>
    <t>จ้างเปลี่ยนชุดโคมไฟส่องสว่างและปลั๊กไฟโรงอาหารครัวท่านท้าว</t>
  </si>
  <si>
    <t>ห้างหุ้นส่วนจำกัด แสนวิการไฟฟ้า</t>
  </si>
  <si>
    <t>2568-251</t>
  </si>
  <si>
    <t>จ้างทำแผ่นพับวิศวกรรมโยธาและโครงสร้างพื้นฐาน จำนวน 5,000 ใบ</t>
  </si>
  <si>
    <t xml:space="preserve">ห้างหุ้นส่วนจำกัด มิตรภาพการพิมพ์1995 เสนอราคา 5,000.00 บาท </t>
  </si>
  <si>
    <t>HO-6812-075</t>
  </si>
  <si>
    <t>ZOOM Workplace Pro Annual จำนวน 5 unit</t>
  </si>
  <si>
    <t xml:space="preserve">บริษัท เอสโค่ (ไทยแลนด์) จำกัด เสนอราคา 27,188.70 บาท </t>
  </si>
  <si>
    <t>บริษัท เอสโค่ (ไทยแลนด์) จำกัด</t>
  </si>
  <si>
    <t>PO-6812-176</t>
  </si>
  <si>
    <t>ลวดเชื่อม ขนาด 2.6 มม. และอื่นๆ รวม 16 รายการ</t>
  </si>
  <si>
    <t>PO-6812-178</t>
  </si>
  <si>
    <t>ถาดเพาะกล้า จำนวน 200 หลุม และอื่นๆ รวม 9 รายการ</t>
  </si>
  <si>
    <t>PO-6812-181</t>
  </si>
  <si>
    <t>เหล็กแป๊บกัลป์วาไนซ์ และอื่นๆ รวม 20 รายการ</t>
  </si>
  <si>
    <t>PO-6812-179</t>
  </si>
  <si>
    <t>ค่าบอกรับสมาชิก Canva Pro รายปี 2 บัญชี</t>
  </si>
  <si>
    <t>www.canva.com</t>
  </si>
  <si>
    <t>C-6900040</t>
  </si>
  <si>
    <t>อาหารโค มทส016 จำนวน 300 กระสอบ</t>
  </si>
  <si>
    <t>7402(6)/10590</t>
  </si>
  <si>
    <t>ชุดเครื่องบอกบท (Teleprompter) 1 ชุด</t>
  </si>
  <si>
    <t>บริษัท อีซีมอลล์ จำกัด เสนอราคา 55,880.00 บาท</t>
  </si>
  <si>
    <t>PO-6812-177</t>
  </si>
  <si>
    <t>เก้าอี้เลคเชอร์ 120 ตัว</t>
  </si>
  <si>
    <t>บริษัท สยามเอสซีไอ จำกัด เสนอราคา 359,520 บาท</t>
  </si>
  <si>
    <t>บริษัท สยามเอสซีไอ จำกัด</t>
  </si>
  <si>
    <t>398/2568</t>
  </si>
  <si>
    <t>เครื่องคิดเลข จำนวน 1 เครื่อง</t>
  </si>
  <si>
    <t>PO-6812-182</t>
  </si>
  <si>
    <t xml:space="preserve"> บาซิลลัสทูริงเยนซีส แบคโทสปิน และอื่นๆ รวม 20 รายการ</t>
  </si>
  <si>
    <t>PO-6812-180</t>
  </si>
  <si>
    <t>ซ่อมและเปลี่ยนอะไหล่เครื่องพิมพ์บัตรพนักงาน จำนวน 1 งาน</t>
  </si>
  <si>
    <t>HO-6812-074</t>
  </si>
  <si>
    <t>วัสดุประปาสุขาภิบาล จำนวน 6 รายการ</t>
  </si>
  <si>
    <t xml:space="preserve">บริษัท เจบีเอส ฮาร์ดแวร์ จำกัด เสนอราคา 75,635.00 บาท </t>
  </si>
  <si>
    <t>บริษัท เจบีเอส ฮาร์ดแวร์ จำกัด</t>
  </si>
  <si>
    <t>PO-6812-184</t>
  </si>
  <si>
    <t>วิทยุสื่อสาร ชนิดมือถือระบบ CB จำนวน 27 เครื่อง</t>
  </si>
  <si>
    <t>2568-253</t>
  </si>
  <si>
    <t>ทำสื่อประชาสัมพันธ์ออนไลน์ จำนวน 1 งาน</t>
  </si>
  <si>
    <t>HO-6812-076</t>
  </si>
  <si>
    <t>จัดจ้างเหมาถ่ายภาพนิ่งและตัดต่อวิดีโอ จำนวน 1 งาน</t>
  </si>
  <si>
    <t>นาย สิรวิชญ์ พงศ์สุวรรณ</t>
  </si>
  <si>
    <t>HO-6812-077</t>
  </si>
  <si>
    <t>จ้างทำสติกเกอร์ติดรถ Carry และพื้นที่บริการ จำนวน 1 งาน</t>
  </si>
  <si>
    <t>ห้างหุ้นส่วนจำกัด ดีไซน์ อิงค์เจ็ท</t>
  </si>
  <si>
    <t>HO-6812-078</t>
  </si>
  <si>
    <t>วัสดุซ่อมแซมเครื่อง Ozone จำนวน 1 รายการ</t>
  </si>
  <si>
    <t>บริษัท ไทยเอ็นเนอร์ยี่คอนเซอร์เวชั่น จำกัด</t>
  </si>
  <si>
    <t>PO-6812-183</t>
  </si>
  <si>
    <t>จ้างรถแบ็คโฮขนาด PC 40 เพื่อใช้ในการซ่อมแซมงาน จำนวน 1 คัน</t>
  </si>
  <si>
    <t>HO-6812-079</t>
  </si>
  <si>
    <t>จ้างขนย้ายและติดตั้งเก้าอี้ทันตกรรม จำนวน 1 งาน</t>
  </si>
  <si>
    <t>HO-6812-080</t>
  </si>
  <si>
    <t>เฉพาะเจาะจงเกิน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</si>
</sst>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41E]#,##0.00"/>
  </numFmts>
  <fonts count="8" x14ac:knownFonts="1">
    <font>
      <sz val="11"/>
      <color theme="1"/>
      <name val="Calibri"/>
      <family val="2"/>
      <scheme val="minor"/>
    </font>
    <font>
      <sz val="11"/>
      <color theme="1"/>
      <name val="Calibri"/>
      <family val="2"/>
      <scheme val="minor"/>
    </font>
    <font>
      <b/>
      <sz val="18"/>
      <name val="TH SarabunPSK"/>
      <family val="2"/>
    </font>
    <font>
      <b/>
      <sz val="16"/>
      <color rgb="FF000000"/>
      <name val="TH SarabunPSK"/>
      <family val="2"/>
    </font>
    <font>
      <sz val="16"/>
      <color rgb="FF000000"/>
      <name val="TH SarabunPSK"/>
      <family val="2"/>
    </font>
    <font>
      <sz val="16"/>
      <color theme="1"/>
      <name val="TH SarabunPSK"/>
      <family val="2"/>
    </font>
    <font>
      <sz val="16"/>
      <color indexed="8"/>
      <name val="TH SarabunPSK"/>
      <family val="2"/>
    </font>
    <font>
      <sz val="16"/>
      <name val="TH SarabunPSK"/>
      <family val="2"/>
    </font>
  </fonts>
  <fills count="5">
    <fill>
      <patternFill patternType="none"/>
    </fill>
    <fill>
      <patternFill patternType="gray125"/>
    </fill>
    <fill>
      <patternFill patternType="solid">
        <fgColor theme="0"/>
        <bgColor theme="0"/>
      </patternFill>
    </fill>
    <fill>
      <patternFill patternType="solid">
        <fgColor theme="8" tint="0.59999389629810485"/>
        <bgColor theme="0"/>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0" borderId="0" xfId="0" applyFont="1"/>
    <xf numFmtId="0" fontId="4" fillId="0" borderId="0" xfId="0" applyFont="1"/>
    <xf numFmtId="0" fontId="4" fillId="0" borderId="0" xfId="0" applyFont="1" applyAlignment="1">
      <alignment horizontal="center"/>
    </xf>
    <xf numFmtId="1"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3" fillId="3" borderId="1" xfId="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 fontId="4" fillId="0" borderId="3" xfId="0" applyNumberFormat="1" applyFont="1" applyBorder="1" applyAlignment="1">
      <alignment horizontal="center" vertical="top"/>
    </xf>
    <xf numFmtId="0" fontId="5" fillId="0" borderId="1" xfId="0" applyFont="1" applyBorder="1" applyAlignment="1">
      <alignment horizontal="left" vertical="top" wrapText="1"/>
    </xf>
    <xf numFmtId="43" fontId="5" fillId="0" borderId="1" xfId="1" applyFont="1" applyFill="1" applyBorder="1" applyAlignment="1">
      <alignment horizontal="right" vertical="top"/>
    </xf>
    <xf numFmtId="43" fontId="5" fillId="0" borderId="1" xfId="1" applyFont="1" applyFill="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165" fontId="5" fillId="0" borderId="2" xfId="0" applyNumberFormat="1" applyFont="1" applyBorder="1" applyAlignment="1">
      <alignment horizontal="center" vertical="top" wrapText="1"/>
    </xf>
    <xf numFmtId="0" fontId="5" fillId="0" borderId="1" xfId="0" applyFont="1" applyBorder="1" applyAlignment="1">
      <alignment horizontal="center" vertical="top"/>
    </xf>
    <xf numFmtId="1" fontId="4" fillId="0" borderId="4" xfId="0" applyNumberFormat="1" applyFont="1" applyBorder="1" applyAlignment="1">
      <alignment horizontal="center" vertical="top"/>
    </xf>
    <xf numFmtId="0" fontId="4" fillId="0" borderId="1" xfId="0" applyFont="1" applyBorder="1" applyAlignment="1">
      <alignment horizontal="center" vertical="top"/>
    </xf>
    <xf numFmtId="166"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xf>
    <xf numFmtId="4" fontId="5" fillId="0" borderId="1" xfId="0" applyNumberFormat="1" applyFont="1" applyBorder="1" applyAlignment="1">
      <alignment horizontal="center" vertical="top"/>
    </xf>
    <xf numFmtId="165" fontId="4" fillId="0" borderId="2" xfId="0" applyNumberFormat="1" applyFont="1" applyBorder="1" applyAlignment="1">
      <alignment horizontal="center" vertical="top"/>
    </xf>
    <xf numFmtId="0" fontId="6" fillId="0" borderId="1" xfId="0" applyFont="1" applyBorder="1" applyAlignment="1">
      <alignment vertical="top" wrapText="1"/>
    </xf>
    <xf numFmtId="4" fontId="6" fillId="0" borderId="1" xfId="0" applyNumberFormat="1" applyFont="1" applyBorder="1" applyAlignment="1">
      <alignment horizontal="right"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165" fontId="6" fillId="0" borderId="2" xfId="0" applyNumberFormat="1" applyFont="1" applyBorder="1" applyAlignment="1">
      <alignment horizontal="center" vertical="top"/>
    </xf>
    <xf numFmtId="43" fontId="4" fillId="0" borderId="1" xfId="1" applyFont="1" applyFill="1" applyBorder="1" applyAlignment="1">
      <alignment horizontal="right" vertical="top" wrapText="1"/>
    </xf>
    <xf numFmtId="43" fontId="4" fillId="0" borderId="1" xfId="1" applyFont="1" applyFill="1" applyBorder="1" applyAlignment="1">
      <alignment horizontal="right" vertical="top"/>
    </xf>
    <xf numFmtId="0" fontId="4" fillId="0" borderId="1" xfId="0" applyFont="1" applyBorder="1" applyAlignment="1">
      <alignment vertical="top" wrapText="1"/>
    </xf>
    <xf numFmtId="4" fontId="4" fillId="0" borderId="1" xfId="0" applyNumberFormat="1" applyFont="1" applyBorder="1" applyAlignment="1">
      <alignment horizontal="right" vertical="top"/>
    </xf>
    <xf numFmtId="43" fontId="7" fillId="0" borderId="1" xfId="1" applyFont="1" applyFill="1" applyBorder="1" applyAlignment="1">
      <alignment horizontal="right" vertical="top" wrapText="1"/>
    </xf>
    <xf numFmtId="4" fontId="5" fillId="0" borderId="1" xfId="0" applyNumberFormat="1" applyFont="1" applyBorder="1" applyAlignment="1">
      <alignment horizontal="right" vertical="top"/>
    </xf>
    <xf numFmtId="4" fontId="4" fillId="0" borderId="1" xfId="0" applyNumberFormat="1" applyFont="1" applyBorder="1" applyAlignment="1">
      <alignment horizontal="right" vertical="top" wrapText="1"/>
    </xf>
    <xf numFmtId="165" fontId="4" fillId="0" borderId="2" xfId="0" applyNumberFormat="1" applyFont="1" applyBorder="1" applyAlignment="1">
      <alignment horizontal="center" vertical="top" wrapText="1"/>
    </xf>
    <xf numFmtId="166" fontId="4" fillId="0" borderId="1" xfId="0" applyNumberFormat="1" applyFont="1" applyBorder="1" applyAlignment="1">
      <alignment horizontal="left" vertical="top"/>
    </xf>
    <xf numFmtId="166" fontId="4" fillId="0" borderId="1" xfId="0" applyNumberFormat="1" applyFont="1" applyBorder="1" applyAlignment="1">
      <alignment horizontal="center" vertical="top"/>
    </xf>
    <xf numFmtId="0" fontId="5" fillId="0" borderId="1" xfId="0" applyFont="1" applyBorder="1" applyAlignment="1">
      <alignment horizontal="left" vertical="top"/>
    </xf>
    <xf numFmtId="4" fontId="5" fillId="0" borderId="1" xfId="0" applyNumberFormat="1" applyFont="1" applyBorder="1" applyAlignment="1">
      <alignment horizontal="right" vertical="top" wrapText="1"/>
    </xf>
    <xf numFmtId="4" fontId="6" fillId="0" borderId="0" xfId="0" applyNumberFormat="1" applyFont="1" applyAlignment="1">
      <alignment horizontal="right" vertical="top"/>
    </xf>
    <xf numFmtId="0" fontId="4" fillId="0" borderId="1" xfId="0" applyFont="1" applyBorder="1" applyAlignment="1">
      <alignment horizontal="left" vertical="top" wrapText="1"/>
    </xf>
    <xf numFmtId="165" fontId="5" fillId="0" borderId="2" xfId="0" applyNumberFormat="1" applyFont="1" applyBorder="1" applyAlignment="1">
      <alignment horizontal="center" vertical="top"/>
    </xf>
    <xf numFmtId="165" fontId="7" fillId="0" borderId="2" xfId="0" applyNumberFormat="1" applyFont="1" applyBorder="1" applyAlignment="1">
      <alignment horizontal="center" vertical="top"/>
    </xf>
    <xf numFmtId="43" fontId="4" fillId="0" borderId="0" xfId="1" applyFont="1" applyAlignment="1">
      <alignment horizontal="right"/>
    </xf>
    <xf numFmtId="43" fontId="4" fillId="0" borderId="0" xfId="1" applyFont="1" applyAlignment="1">
      <alignment horizontal="right" vertical="top"/>
    </xf>
    <xf numFmtId="165" fontId="4" fillId="0" borderId="0" xfId="0" applyNumberFormat="1" applyFont="1"/>
    <xf numFmtId="0" fontId="7" fillId="0" borderId="0" xfId="0" applyFont="1" applyAlignment="1">
      <alignment horizontal="center"/>
    </xf>
    <xf numFmtId="43" fontId="7" fillId="0" borderId="0" xfId="1" applyFont="1"/>
    <xf numFmtId="164" fontId="7" fillId="0" borderId="0" xfId="0" applyNumberFormat="1" applyFont="1"/>
    <xf numFmtId="43" fontId="7" fillId="0" borderId="0" xfId="0" applyNumberFormat="1" applyFont="1"/>
    <xf numFmtId="0" fontId="2" fillId="0" borderId="0" xfId="0" applyFont="1" applyAlignment="1">
      <alignment horizontal="center" vertical="center"/>
    </xf>
    <xf numFmtId="0" fontId="2" fillId="0" borderId="0" xfId="0" applyFont="1" applyAlignment="1">
      <alignment horizontal="right" vertical="center"/>
    </xf>
    <xf numFmtId="1" fontId="3" fillId="2" borderId="0" xfId="0" applyNumberFormat="1" applyFont="1" applyFill="1" applyAlignment="1">
      <alignment horizontal="center" vertical="top"/>
    </xf>
    <xf numFmtId="0" fontId="4" fillId="0" borderId="0" xfId="0" applyFont="1"/>
    <xf numFmtId="0" fontId="4" fillId="0" borderId="0" xfId="0" applyFont="1" applyAlignment="1">
      <alignment horizontal="right"/>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0"/>
  <sheetViews>
    <sheetView tabSelected="1" workbookViewId="0">
      <selection activeCell="A2" sqref="A2:K2"/>
    </sheetView>
  </sheetViews>
  <sheetFormatPr defaultColWidth="12.28515625" defaultRowHeight="21" x14ac:dyDescent="0.35"/>
  <cols>
    <col min="1" max="1" width="5.28515625" style="2" customWidth="1"/>
    <col min="2" max="2" width="39.42578125" style="2" customWidth="1"/>
    <col min="3" max="4" width="14.7109375" style="45" customWidth="1"/>
    <col min="5" max="5" width="12.28515625" style="2"/>
    <col min="6" max="6" width="30.140625" style="3" customWidth="1"/>
    <col min="7" max="7" width="30.140625" style="2" customWidth="1"/>
    <col min="8" max="8" width="15.7109375" style="46" customWidth="1"/>
    <col min="9" max="9" width="21.140625" style="2" customWidth="1"/>
    <col min="10" max="10" width="16.7109375" style="2" customWidth="1"/>
    <col min="11" max="11" width="14.42578125" style="47" customWidth="1"/>
    <col min="12" max="16384" width="12.28515625" style="2"/>
  </cols>
  <sheetData>
    <row r="1" spans="1:11" s="1" customFormat="1" ht="24.95" customHeight="1" x14ac:dyDescent="0.35">
      <c r="A1" s="52" t="s">
        <v>0</v>
      </c>
      <c r="B1" s="52"/>
      <c r="C1" s="53"/>
      <c r="D1" s="53"/>
      <c r="E1" s="52"/>
      <c r="F1" s="52"/>
      <c r="G1" s="52"/>
      <c r="H1" s="53"/>
      <c r="I1" s="52"/>
      <c r="J1" s="52"/>
      <c r="K1" s="52"/>
    </row>
    <row r="2" spans="1:11" s="1" customFormat="1" ht="24.95" customHeight="1" x14ac:dyDescent="0.35">
      <c r="A2" s="52" t="s">
        <v>1</v>
      </c>
      <c r="B2" s="52"/>
      <c r="C2" s="53"/>
      <c r="D2" s="53"/>
      <c r="E2" s="52"/>
      <c r="F2" s="52"/>
      <c r="G2" s="52"/>
      <c r="H2" s="53"/>
      <c r="I2" s="52"/>
      <c r="J2" s="52"/>
      <c r="K2" s="52"/>
    </row>
    <row r="3" spans="1:11" s="1" customFormat="1" ht="24.95" customHeight="1" x14ac:dyDescent="0.35">
      <c r="A3" s="52" t="s">
        <v>2</v>
      </c>
      <c r="B3" s="52"/>
      <c r="C3" s="53"/>
      <c r="D3" s="53"/>
      <c r="E3" s="52"/>
      <c r="F3" s="52"/>
      <c r="G3" s="52"/>
      <c r="H3" s="53"/>
      <c r="I3" s="52"/>
      <c r="J3" s="52"/>
      <c r="K3" s="52"/>
    </row>
    <row r="4" spans="1:11" ht="17.25" customHeight="1" x14ac:dyDescent="0.35">
      <c r="A4" s="54" t="s">
        <v>3</v>
      </c>
      <c r="B4" s="55"/>
      <c r="C4" s="56"/>
      <c r="D4" s="56"/>
      <c r="E4" s="55"/>
      <c r="F4" s="57"/>
      <c r="G4" s="55"/>
      <c r="H4" s="56"/>
      <c r="I4" s="55"/>
      <c r="J4" s="55"/>
      <c r="K4" s="55"/>
    </row>
    <row r="5" spans="1:11" ht="3" customHeight="1" x14ac:dyDescent="0.35">
      <c r="A5" s="54" t="s">
        <v>4</v>
      </c>
      <c r="B5" s="55"/>
      <c r="C5" s="55"/>
      <c r="D5" s="55"/>
      <c r="E5" s="55"/>
      <c r="F5" s="55"/>
      <c r="G5" s="55"/>
      <c r="H5" s="55"/>
      <c r="I5" s="55"/>
      <c r="J5" s="55"/>
      <c r="K5" s="55"/>
    </row>
    <row r="6" spans="1:11" ht="75" customHeight="1" x14ac:dyDescent="0.35">
      <c r="A6" s="4" t="s">
        <v>5</v>
      </c>
      <c r="B6" s="5" t="s">
        <v>6</v>
      </c>
      <c r="C6" s="6" t="s">
        <v>7</v>
      </c>
      <c r="D6" s="6" t="s">
        <v>8</v>
      </c>
      <c r="E6" s="5" t="s">
        <v>9</v>
      </c>
      <c r="F6" s="5" t="s">
        <v>10</v>
      </c>
      <c r="G6" s="5" t="s">
        <v>11</v>
      </c>
      <c r="H6" s="6" t="s">
        <v>12</v>
      </c>
      <c r="I6" s="7" t="s">
        <v>13</v>
      </c>
      <c r="J6" s="5" t="s">
        <v>14</v>
      </c>
      <c r="K6" s="8" t="s">
        <v>15</v>
      </c>
    </row>
    <row r="7" spans="1:11" ht="146.25" customHeight="1" x14ac:dyDescent="0.35">
      <c r="A7" s="9">
        <v>1</v>
      </c>
      <c r="B7" s="10" t="s">
        <v>16</v>
      </c>
      <c r="C7" s="11">
        <v>570000</v>
      </c>
      <c r="D7" s="12">
        <v>570000</v>
      </c>
      <c r="E7" s="13" t="str">
        <f>IF(C7&lt;=500000,"เฉพาะเจาะจง","e-bidding")</f>
        <v>e-bidding</v>
      </c>
      <c r="F7" s="14" t="s">
        <v>17</v>
      </c>
      <c r="G7" s="13" t="s">
        <v>18</v>
      </c>
      <c r="H7" s="12">
        <v>550000</v>
      </c>
      <c r="I7" s="15" t="s">
        <v>19</v>
      </c>
      <c r="J7" s="13" t="s">
        <v>20</v>
      </c>
      <c r="K7" s="16">
        <v>244319</v>
      </c>
    </row>
    <row r="8" spans="1:11" ht="158.25" customHeight="1" x14ac:dyDescent="0.35">
      <c r="A8" s="9">
        <v>2</v>
      </c>
      <c r="B8" s="10" t="s">
        <v>21</v>
      </c>
      <c r="C8" s="11">
        <v>1114000</v>
      </c>
      <c r="D8" s="12">
        <v>1114000</v>
      </c>
      <c r="E8" s="17" t="str">
        <f>IF(C8&lt;=500000,"เฉพาะเจาะจง","e-bidding")</f>
        <v>e-bidding</v>
      </c>
      <c r="F8" s="14" t="s">
        <v>22</v>
      </c>
      <c r="G8" s="13" t="s">
        <v>23</v>
      </c>
      <c r="H8" s="12">
        <v>1106000</v>
      </c>
      <c r="I8" s="15" t="s">
        <v>19</v>
      </c>
      <c r="J8" s="13" t="s">
        <v>24</v>
      </c>
      <c r="K8" s="16">
        <v>244319</v>
      </c>
    </row>
    <row r="9" spans="1:11" ht="80.099999999999994" customHeight="1" x14ac:dyDescent="0.35">
      <c r="A9" s="18">
        <v>3</v>
      </c>
      <c r="B9" s="10" t="s">
        <v>25</v>
      </c>
      <c r="C9" s="11">
        <v>465182.5</v>
      </c>
      <c r="D9" s="11">
        <v>465182.5</v>
      </c>
      <c r="E9" s="19" t="s">
        <v>26</v>
      </c>
      <c r="F9" s="20" t="s">
        <v>27</v>
      </c>
      <c r="G9" s="14" t="s">
        <v>28</v>
      </c>
      <c r="H9" s="21">
        <v>465182.5</v>
      </c>
      <c r="I9" s="22" t="s">
        <v>19</v>
      </c>
      <c r="J9" s="19" t="s">
        <v>29</v>
      </c>
      <c r="K9" s="23">
        <v>244319</v>
      </c>
    </row>
    <row r="10" spans="1:11" ht="80.099999999999994" customHeight="1" x14ac:dyDescent="0.35">
      <c r="A10" s="9">
        <v>4</v>
      </c>
      <c r="B10" s="24" t="s">
        <v>30</v>
      </c>
      <c r="C10" s="25">
        <v>440000</v>
      </c>
      <c r="D10" s="25">
        <v>440000</v>
      </c>
      <c r="E10" s="26" t="s">
        <v>26</v>
      </c>
      <c r="F10" s="13" t="str">
        <f t="shared" ref="F10:F16" si="0">G10 &amp; " เสนอราคา " &amp; TEXT(H10,"#,##0.00") &amp; " บาท "</f>
        <v xml:space="preserve">บริษัท ไรทส์ อินสตรูเมนส์ จำกัด เสนอราคา 438,000.00 บาท </v>
      </c>
      <c r="G10" s="27" t="s">
        <v>31</v>
      </c>
      <c r="H10" s="25">
        <v>438000</v>
      </c>
      <c r="I10" s="26" t="s">
        <v>19</v>
      </c>
      <c r="J10" s="26" t="s">
        <v>32</v>
      </c>
      <c r="K10" s="28">
        <v>244319</v>
      </c>
    </row>
    <row r="11" spans="1:11" ht="80.099999999999994" customHeight="1" x14ac:dyDescent="0.35">
      <c r="A11" s="18">
        <v>5</v>
      </c>
      <c r="B11" s="24" t="s">
        <v>33</v>
      </c>
      <c r="C11" s="25">
        <v>251000</v>
      </c>
      <c r="D11" s="25">
        <v>208650</v>
      </c>
      <c r="E11" s="26" t="s">
        <v>26</v>
      </c>
      <c r="F11" s="13" t="str">
        <f t="shared" si="0"/>
        <v xml:space="preserve">บริษัท อิออส การ์ด เทคโนโลยี จำกัด เสนอราคา 208,650.00 บาท </v>
      </c>
      <c r="G11" s="27" t="s">
        <v>34</v>
      </c>
      <c r="H11" s="25">
        <v>208650</v>
      </c>
      <c r="I11" s="26" t="s">
        <v>19</v>
      </c>
      <c r="J11" s="26" t="s">
        <v>35</v>
      </c>
      <c r="K11" s="28">
        <v>244319</v>
      </c>
    </row>
    <row r="12" spans="1:11" ht="80.099999999999994" customHeight="1" x14ac:dyDescent="0.35">
      <c r="A12" s="9">
        <v>6</v>
      </c>
      <c r="B12" s="24" t="s">
        <v>36</v>
      </c>
      <c r="C12" s="25">
        <v>2925629</v>
      </c>
      <c r="D12" s="25">
        <v>2925629</v>
      </c>
      <c r="E12" s="26" t="s">
        <v>26</v>
      </c>
      <c r="F12" s="13" t="str">
        <f t="shared" si="0"/>
        <v xml:space="preserve">John Wiley &amp; Sons Inc. เสนอราคา 2,925,629.00 บาท </v>
      </c>
      <c r="G12" s="27" t="s">
        <v>37</v>
      </c>
      <c r="H12" s="25">
        <v>2925629</v>
      </c>
      <c r="I12" s="26" t="s">
        <v>19</v>
      </c>
      <c r="J12" s="26" t="s">
        <v>38</v>
      </c>
      <c r="K12" s="28">
        <v>244319</v>
      </c>
    </row>
    <row r="13" spans="1:11" ht="80.099999999999994" customHeight="1" x14ac:dyDescent="0.35">
      <c r="A13" s="18">
        <v>7</v>
      </c>
      <c r="B13" s="24" t="s">
        <v>39</v>
      </c>
      <c r="C13" s="25">
        <v>12200</v>
      </c>
      <c r="D13" s="25">
        <v>12200</v>
      </c>
      <c r="E13" s="26" t="s">
        <v>26</v>
      </c>
      <c r="F13" s="13" t="str">
        <f t="shared" si="0"/>
        <v xml:space="preserve">ร้าน เพอร์เฟค อาหารสัตว์ เสนอราคา 12,200.00 บาท </v>
      </c>
      <c r="G13" s="27" t="s">
        <v>40</v>
      </c>
      <c r="H13" s="25">
        <v>12200</v>
      </c>
      <c r="I13" s="26" t="s">
        <v>19</v>
      </c>
      <c r="J13" s="26" t="s">
        <v>41</v>
      </c>
      <c r="K13" s="28">
        <v>244319</v>
      </c>
    </row>
    <row r="14" spans="1:11" ht="80.099999999999994" customHeight="1" x14ac:dyDescent="0.35">
      <c r="A14" s="9">
        <v>8</v>
      </c>
      <c r="B14" s="24" t="s">
        <v>42</v>
      </c>
      <c r="C14" s="25">
        <v>18725</v>
      </c>
      <c r="D14" s="25">
        <v>18725</v>
      </c>
      <c r="E14" s="26" t="s">
        <v>26</v>
      </c>
      <c r="F14" s="13" t="str">
        <f t="shared" si="0"/>
        <v xml:space="preserve">บริษัท ทีเอ็มที เอ็นจิเนียริ่ง แอนด์ เทรดดิ้ง จำกัด เสนอราคา 18,725.00 บาท </v>
      </c>
      <c r="G14" s="27" t="s">
        <v>43</v>
      </c>
      <c r="H14" s="25">
        <v>18725</v>
      </c>
      <c r="I14" s="26" t="s">
        <v>19</v>
      </c>
      <c r="J14" s="26" t="s">
        <v>44</v>
      </c>
      <c r="K14" s="28">
        <v>244319</v>
      </c>
    </row>
    <row r="15" spans="1:11" ht="80.099999999999994" customHeight="1" x14ac:dyDescent="0.35">
      <c r="A15" s="18">
        <v>9</v>
      </c>
      <c r="B15" s="24" t="s">
        <v>45</v>
      </c>
      <c r="C15" s="25">
        <v>666925</v>
      </c>
      <c r="D15" s="25">
        <v>666925</v>
      </c>
      <c r="E15" s="26" t="s">
        <v>26</v>
      </c>
      <c r="F15" s="13" t="str">
        <f t="shared" si="0"/>
        <v xml:space="preserve">EBSCO INTERNATIONAL เสนอราคา 666,925.00 บาท </v>
      </c>
      <c r="G15" s="27" t="s">
        <v>46</v>
      </c>
      <c r="H15" s="25">
        <v>666925</v>
      </c>
      <c r="I15" s="26" t="s">
        <v>19</v>
      </c>
      <c r="J15" s="26" t="s">
        <v>47</v>
      </c>
      <c r="K15" s="28">
        <v>244319</v>
      </c>
    </row>
    <row r="16" spans="1:11" ht="80.099999999999994" customHeight="1" x14ac:dyDescent="0.35">
      <c r="A16" s="9">
        <v>10</v>
      </c>
      <c r="B16" s="24" t="s">
        <v>48</v>
      </c>
      <c r="C16" s="25">
        <v>4776</v>
      </c>
      <c r="D16" s="25">
        <v>4776</v>
      </c>
      <c r="E16" s="26" t="s">
        <v>26</v>
      </c>
      <c r="F16" s="13" t="str">
        <f t="shared" si="0"/>
        <v xml:space="preserve">บริษัท รวมวิทยา จำกัด เสนอราคา 4,776.00 บาท </v>
      </c>
      <c r="G16" s="27" t="s">
        <v>49</v>
      </c>
      <c r="H16" s="25">
        <v>4776</v>
      </c>
      <c r="I16" s="26" t="s">
        <v>19</v>
      </c>
      <c r="J16" s="26" t="s">
        <v>50</v>
      </c>
      <c r="K16" s="28">
        <v>244319</v>
      </c>
    </row>
    <row r="17" spans="1:11" ht="161.25" customHeight="1" x14ac:dyDescent="0.35">
      <c r="A17" s="18">
        <v>11</v>
      </c>
      <c r="B17" s="10" t="s">
        <v>51</v>
      </c>
      <c r="C17" s="11">
        <v>930000</v>
      </c>
      <c r="D17" s="29">
        <v>930000</v>
      </c>
      <c r="E17" s="14" t="str">
        <f>IF(C17&lt;=500000,"เฉพาะเจาะจง","e-bidding")</f>
        <v>e-bidding</v>
      </c>
      <c r="F17" s="14" t="s">
        <v>52</v>
      </c>
      <c r="G17" s="19" t="s">
        <v>53</v>
      </c>
      <c r="H17" s="30">
        <v>915000</v>
      </c>
      <c r="I17" s="15" t="s">
        <v>19</v>
      </c>
      <c r="J17" s="19" t="s">
        <v>54</v>
      </c>
      <c r="K17" s="23">
        <v>244320</v>
      </c>
    </row>
    <row r="18" spans="1:11" ht="80.099999999999994" customHeight="1" x14ac:dyDescent="0.35">
      <c r="A18" s="9">
        <v>12</v>
      </c>
      <c r="B18" s="10" t="s">
        <v>55</v>
      </c>
      <c r="C18" s="11">
        <v>390000</v>
      </c>
      <c r="D18" s="12">
        <v>390000</v>
      </c>
      <c r="E18" s="17" t="str">
        <f>IF(C18&lt;=500000,"เฉพาะเจาะจง","e-bidding")</f>
        <v>เฉพาะเจาะจง</v>
      </c>
      <c r="F18" s="14" t="s">
        <v>56</v>
      </c>
      <c r="G18" s="13" t="s">
        <v>57</v>
      </c>
      <c r="H18" s="12">
        <v>390000</v>
      </c>
      <c r="I18" s="15" t="s">
        <v>19</v>
      </c>
      <c r="J18" s="13" t="s">
        <v>58</v>
      </c>
      <c r="K18" s="16">
        <v>244320</v>
      </c>
    </row>
    <row r="19" spans="1:11" ht="96.75" customHeight="1" x14ac:dyDescent="0.35">
      <c r="A19" s="18">
        <v>13</v>
      </c>
      <c r="B19" s="10" t="s">
        <v>59</v>
      </c>
      <c r="C19" s="11">
        <v>4000000</v>
      </c>
      <c r="D19" s="12">
        <v>4000000</v>
      </c>
      <c r="E19" s="13" t="str">
        <f>IF(C19&lt;=500000,"เฉพาะเจาะจง","e-bidding")</f>
        <v>e-bidding</v>
      </c>
      <c r="F19" s="14" t="s">
        <v>60</v>
      </c>
      <c r="G19" s="13" t="s">
        <v>61</v>
      </c>
      <c r="H19" s="12">
        <v>3980000</v>
      </c>
      <c r="I19" s="15" t="s">
        <v>19</v>
      </c>
      <c r="J19" s="13" t="s">
        <v>62</v>
      </c>
      <c r="K19" s="16">
        <v>244320</v>
      </c>
    </row>
    <row r="20" spans="1:11" ht="80.099999999999994" customHeight="1" x14ac:dyDescent="0.35">
      <c r="A20" s="9">
        <v>14</v>
      </c>
      <c r="B20" s="24" t="s">
        <v>63</v>
      </c>
      <c r="C20" s="25">
        <v>100142.37</v>
      </c>
      <c r="D20" s="25">
        <v>100142.37</v>
      </c>
      <c r="E20" s="26" t="s">
        <v>26</v>
      </c>
      <c r="F20" s="13" t="str">
        <f>G20 &amp; " เสนอราคา " &amp; TEXT(H20,"#,##0.00") &amp; " บาท "</f>
        <v xml:space="preserve">สมาคมส่งเสริมเทคโนโลยี (ไทย-ญี่ปุ่น) เสนอราคา 100,142.37 บาท </v>
      </c>
      <c r="G20" s="27" t="s">
        <v>64</v>
      </c>
      <c r="H20" s="25">
        <v>100142.37</v>
      </c>
      <c r="I20" s="26" t="s">
        <v>19</v>
      </c>
      <c r="J20" s="26" t="s">
        <v>65</v>
      </c>
      <c r="K20" s="28">
        <v>244320</v>
      </c>
    </row>
    <row r="21" spans="1:11" ht="80.099999999999994" customHeight="1" x14ac:dyDescent="0.35">
      <c r="A21" s="18">
        <v>15</v>
      </c>
      <c r="B21" s="24" t="s">
        <v>66</v>
      </c>
      <c r="C21" s="25">
        <v>43121</v>
      </c>
      <c r="D21" s="25">
        <v>43121</v>
      </c>
      <c r="E21" s="26" t="s">
        <v>26</v>
      </c>
      <c r="F21" s="13" t="str">
        <f>G21 &amp; " เสนอราคา " &amp; TEXT(H21,"#,##0.00") &amp; " บาท "</f>
        <v xml:space="preserve">ห้างหุ้นส่วนจำกัด ชุนหลี อีวี เสนอราคา 43,121.00 บาท </v>
      </c>
      <c r="G21" s="27" t="s">
        <v>67</v>
      </c>
      <c r="H21" s="25">
        <v>43121</v>
      </c>
      <c r="I21" s="26" t="s">
        <v>19</v>
      </c>
      <c r="J21" s="26" t="s">
        <v>68</v>
      </c>
      <c r="K21" s="28">
        <v>244320</v>
      </c>
    </row>
    <row r="22" spans="1:11" ht="80.099999999999994" customHeight="1" x14ac:dyDescent="0.35">
      <c r="A22" s="9">
        <v>16</v>
      </c>
      <c r="B22" s="31" t="s">
        <v>69</v>
      </c>
      <c r="C22" s="32">
        <v>5740</v>
      </c>
      <c r="D22" s="32">
        <v>5740</v>
      </c>
      <c r="E22" s="19" t="s">
        <v>26</v>
      </c>
      <c r="F22" s="14" t="s">
        <v>70</v>
      </c>
      <c r="G22" s="14" t="s">
        <v>71</v>
      </c>
      <c r="H22" s="32">
        <v>5740</v>
      </c>
      <c r="I22" s="19" t="s">
        <v>19</v>
      </c>
      <c r="J22" s="19" t="s">
        <v>72</v>
      </c>
      <c r="K22" s="23">
        <v>244320</v>
      </c>
    </row>
    <row r="23" spans="1:11" ht="80.099999999999994" customHeight="1" x14ac:dyDescent="0.35">
      <c r="A23" s="18">
        <v>17</v>
      </c>
      <c r="B23" s="31" t="s">
        <v>73</v>
      </c>
      <c r="C23" s="32">
        <v>11080</v>
      </c>
      <c r="D23" s="32">
        <v>11080</v>
      </c>
      <c r="E23" s="19" t="s">
        <v>26</v>
      </c>
      <c r="F23" s="14" t="s">
        <v>74</v>
      </c>
      <c r="G23" s="14" t="s">
        <v>75</v>
      </c>
      <c r="H23" s="32">
        <v>11080</v>
      </c>
      <c r="I23" s="19" t="s">
        <v>19</v>
      </c>
      <c r="J23" s="19" t="s">
        <v>76</v>
      </c>
      <c r="K23" s="23">
        <v>244320</v>
      </c>
    </row>
    <row r="24" spans="1:11" ht="80.099999999999994" customHeight="1" x14ac:dyDescent="0.35">
      <c r="A24" s="9">
        <v>18</v>
      </c>
      <c r="B24" s="31" t="s">
        <v>77</v>
      </c>
      <c r="C24" s="32">
        <v>21293</v>
      </c>
      <c r="D24" s="32">
        <v>21293</v>
      </c>
      <c r="E24" s="19" t="s">
        <v>26</v>
      </c>
      <c r="F24" s="14" t="s">
        <v>78</v>
      </c>
      <c r="G24" s="14" t="s">
        <v>79</v>
      </c>
      <c r="H24" s="32">
        <v>21293</v>
      </c>
      <c r="I24" s="19" t="s">
        <v>19</v>
      </c>
      <c r="J24" s="19" t="s">
        <v>80</v>
      </c>
      <c r="K24" s="23">
        <v>244320</v>
      </c>
    </row>
    <row r="25" spans="1:11" ht="80.099999999999994" customHeight="1" x14ac:dyDescent="0.35">
      <c r="A25" s="18">
        <v>19</v>
      </c>
      <c r="B25" s="31" t="s">
        <v>81</v>
      </c>
      <c r="C25" s="32">
        <v>26857</v>
      </c>
      <c r="D25" s="32">
        <v>26857</v>
      </c>
      <c r="E25" s="19" t="s">
        <v>26</v>
      </c>
      <c r="F25" s="14" t="s">
        <v>82</v>
      </c>
      <c r="G25" s="14" t="s">
        <v>83</v>
      </c>
      <c r="H25" s="32">
        <v>26857</v>
      </c>
      <c r="I25" s="19" t="s">
        <v>19</v>
      </c>
      <c r="J25" s="19" t="s">
        <v>84</v>
      </c>
      <c r="K25" s="23">
        <v>244320</v>
      </c>
    </row>
    <row r="26" spans="1:11" ht="80.099999999999994" customHeight="1" x14ac:dyDescent="0.35">
      <c r="A26" s="9">
        <v>20</v>
      </c>
      <c r="B26" s="24" t="s">
        <v>85</v>
      </c>
      <c r="C26" s="25">
        <v>200000</v>
      </c>
      <c r="D26" s="25">
        <v>200000</v>
      </c>
      <c r="E26" s="26" t="s">
        <v>26</v>
      </c>
      <c r="F26" s="13" t="str">
        <f t="shared" ref="F26:F32" si="1">G26 &amp; " เสนอราคา " &amp; TEXT(H26,"#,##0.00") &amp; " บาท "</f>
        <v xml:space="preserve">กิจการค้าร่วม เกษมดีซายน์-ไทยคอนส์ เสนอราคา 200,000.00 บาท </v>
      </c>
      <c r="G26" s="27" t="s">
        <v>86</v>
      </c>
      <c r="H26" s="25">
        <v>200000</v>
      </c>
      <c r="I26" s="26" t="s">
        <v>19</v>
      </c>
      <c r="J26" s="26" t="s">
        <v>87</v>
      </c>
      <c r="K26" s="28">
        <v>244320</v>
      </c>
    </row>
    <row r="27" spans="1:11" ht="80.099999999999994" customHeight="1" x14ac:dyDescent="0.35">
      <c r="A27" s="18">
        <v>21</v>
      </c>
      <c r="B27" s="24" t="s">
        <v>88</v>
      </c>
      <c r="C27" s="25">
        <v>5136</v>
      </c>
      <c r="D27" s="25">
        <v>5136</v>
      </c>
      <c r="E27" s="26" t="s">
        <v>26</v>
      </c>
      <c r="F27" s="13" t="str">
        <f t="shared" si="1"/>
        <v xml:space="preserve">บริษัท แองเกิล เทคโนโลยี จำกัด เสนอราคา 5,136.00 บาท </v>
      </c>
      <c r="G27" s="27" t="s">
        <v>89</v>
      </c>
      <c r="H27" s="25">
        <v>5136</v>
      </c>
      <c r="I27" s="26" t="s">
        <v>19</v>
      </c>
      <c r="J27" s="26" t="s">
        <v>90</v>
      </c>
      <c r="K27" s="28">
        <v>244320</v>
      </c>
    </row>
    <row r="28" spans="1:11" ht="80.099999999999994" customHeight="1" x14ac:dyDescent="0.35">
      <c r="A28" s="9">
        <v>22</v>
      </c>
      <c r="B28" s="24" t="s">
        <v>91</v>
      </c>
      <c r="C28" s="25">
        <v>10000000</v>
      </c>
      <c r="D28" s="25">
        <v>3103</v>
      </c>
      <c r="E28" s="26" t="s">
        <v>26</v>
      </c>
      <c r="F28" s="13" t="str">
        <f t="shared" si="1"/>
        <v xml:space="preserve">บริษัท เซรามิคส์ อาร์ อัส จำกัด เสนอราคา 3,100.86 บาท </v>
      </c>
      <c r="G28" s="27" t="s">
        <v>92</v>
      </c>
      <c r="H28" s="25">
        <v>3100.86</v>
      </c>
      <c r="I28" s="26" t="s">
        <v>19</v>
      </c>
      <c r="J28" s="26" t="s">
        <v>93</v>
      </c>
      <c r="K28" s="28">
        <v>244320</v>
      </c>
    </row>
    <row r="29" spans="1:11" ht="80.099999999999994" customHeight="1" x14ac:dyDescent="0.35">
      <c r="A29" s="18">
        <v>23</v>
      </c>
      <c r="B29" s="24" t="s">
        <v>94</v>
      </c>
      <c r="C29" s="25">
        <v>961810</v>
      </c>
      <c r="D29" s="25">
        <v>961810</v>
      </c>
      <c r="E29" s="26" t="s">
        <v>26</v>
      </c>
      <c r="F29" s="13" t="str">
        <f t="shared" si="1"/>
        <v xml:space="preserve">บริษัท นาฟ จำกัด เสนอราคา 179,488.40 บาท </v>
      </c>
      <c r="G29" s="27" t="s">
        <v>95</v>
      </c>
      <c r="H29" s="25">
        <v>179488.4</v>
      </c>
      <c r="I29" s="26" t="s">
        <v>19</v>
      </c>
      <c r="J29" s="26" t="s">
        <v>96</v>
      </c>
      <c r="K29" s="28">
        <v>244320</v>
      </c>
    </row>
    <row r="30" spans="1:11" ht="80.099999999999994" customHeight="1" x14ac:dyDescent="0.35">
      <c r="A30" s="9">
        <v>24</v>
      </c>
      <c r="B30" s="24" t="s">
        <v>97</v>
      </c>
      <c r="C30" s="25">
        <v>26215</v>
      </c>
      <c r="D30" s="25">
        <v>26215</v>
      </c>
      <c r="E30" s="26" t="s">
        <v>26</v>
      </c>
      <c r="F30" s="13" t="str">
        <f t="shared" si="1"/>
        <v xml:space="preserve">บริษัท เอส.เอ. (ขอนแก่น) จำกัด เสนอราคา 26,215.00 บาท </v>
      </c>
      <c r="G30" s="27" t="s">
        <v>98</v>
      </c>
      <c r="H30" s="25">
        <v>26215</v>
      </c>
      <c r="I30" s="26" t="s">
        <v>19</v>
      </c>
      <c r="J30" s="26" t="s">
        <v>99</v>
      </c>
      <c r="K30" s="28">
        <v>244320</v>
      </c>
    </row>
    <row r="31" spans="1:11" ht="80.099999999999994" customHeight="1" x14ac:dyDescent="0.35">
      <c r="A31" s="18">
        <v>25</v>
      </c>
      <c r="B31" s="24" t="s">
        <v>100</v>
      </c>
      <c r="C31" s="25">
        <v>92500</v>
      </c>
      <c r="D31" s="25">
        <v>92500</v>
      </c>
      <c r="E31" s="26" t="s">
        <v>26</v>
      </c>
      <c r="F31" s="13" t="str">
        <f t="shared" si="1"/>
        <v xml:space="preserve">ร้าน สุรนารี เครื่องเขียน เสนอราคา 90,400.00 บาท </v>
      </c>
      <c r="G31" s="27" t="s">
        <v>71</v>
      </c>
      <c r="H31" s="25">
        <v>90400</v>
      </c>
      <c r="I31" s="26" t="s">
        <v>19</v>
      </c>
      <c r="J31" s="26" t="s">
        <v>101</v>
      </c>
      <c r="K31" s="28">
        <v>244320</v>
      </c>
    </row>
    <row r="32" spans="1:11" ht="80.099999999999994" customHeight="1" x14ac:dyDescent="0.35">
      <c r="A32" s="9">
        <v>26</v>
      </c>
      <c r="B32" s="24" t="s">
        <v>102</v>
      </c>
      <c r="C32" s="25">
        <v>7169</v>
      </c>
      <c r="D32" s="25">
        <v>7169</v>
      </c>
      <c r="E32" s="26" t="s">
        <v>26</v>
      </c>
      <c r="F32" s="13" t="str">
        <f t="shared" si="1"/>
        <v xml:space="preserve">บริษัท ทีเอ็มที เอ็นจิเนียริ่ง แอนด์ เทรดดิ้ง จำกัด เสนอราคา 7,169.00 บาท </v>
      </c>
      <c r="G32" s="27" t="s">
        <v>43</v>
      </c>
      <c r="H32" s="25">
        <v>7169</v>
      </c>
      <c r="I32" s="26" t="s">
        <v>19</v>
      </c>
      <c r="J32" s="26" t="s">
        <v>103</v>
      </c>
      <c r="K32" s="28">
        <v>244320</v>
      </c>
    </row>
    <row r="33" spans="1:11" ht="80.099999999999994" customHeight="1" x14ac:dyDescent="0.35">
      <c r="A33" s="18">
        <v>27</v>
      </c>
      <c r="B33" s="10" t="s">
        <v>104</v>
      </c>
      <c r="C33" s="11">
        <v>55000</v>
      </c>
      <c r="D33" s="12">
        <v>55000</v>
      </c>
      <c r="E33" s="17" t="str">
        <f>IF(C33&lt;=500000,"เฉพาะเจาะจง","e-bidding")</f>
        <v>เฉพาะเจาะจง</v>
      </c>
      <c r="F33" s="14" t="s">
        <v>105</v>
      </c>
      <c r="G33" s="13" t="s">
        <v>106</v>
      </c>
      <c r="H33" s="12">
        <v>55000</v>
      </c>
      <c r="I33" s="15" t="s">
        <v>19</v>
      </c>
      <c r="J33" s="13" t="s">
        <v>107</v>
      </c>
      <c r="K33" s="16">
        <v>244321</v>
      </c>
    </row>
    <row r="34" spans="1:11" ht="99" customHeight="1" x14ac:dyDescent="0.35">
      <c r="A34" s="9">
        <v>28</v>
      </c>
      <c r="B34" s="10" t="s">
        <v>108</v>
      </c>
      <c r="C34" s="11">
        <v>1800000</v>
      </c>
      <c r="D34" s="12">
        <v>1800000</v>
      </c>
      <c r="E34" s="13" t="str">
        <f>IF(C34&lt;=500000,"เฉพาะเจาะจง","e-bidding")</f>
        <v>e-bidding</v>
      </c>
      <c r="F34" s="14" t="s">
        <v>109</v>
      </c>
      <c r="G34" s="19" t="s">
        <v>110</v>
      </c>
      <c r="H34" s="12">
        <v>1790000</v>
      </c>
      <c r="I34" s="15" t="s">
        <v>19</v>
      </c>
      <c r="J34" s="13" t="s">
        <v>111</v>
      </c>
      <c r="K34" s="16">
        <v>244321</v>
      </c>
    </row>
    <row r="35" spans="1:11" ht="80.099999999999994" customHeight="1" x14ac:dyDescent="0.35">
      <c r="A35" s="18">
        <v>29</v>
      </c>
      <c r="B35" s="24" t="s">
        <v>112</v>
      </c>
      <c r="C35" s="25">
        <v>15000</v>
      </c>
      <c r="D35" s="25">
        <v>15000</v>
      </c>
      <c r="E35" s="26" t="s">
        <v>26</v>
      </c>
      <c r="F35" s="13" t="str">
        <f>G35 &amp; " เสนอราคา " &amp; TEXT(H35,"#,##0.00") &amp; " บาท "</f>
        <v xml:space="preserve">บริษัท แอดวานซ์ ไวร์เลส เน็ทเวอร์ค จำกัด เสนอราคา 14,980.00 บาท </v>
      </c>
      <c r="G35" s="27" t="s">
        <v>113</v>
      </c>
      <c r="H35" s="25">
        <v>14980</v>
      </c>
      <c r="I35" s="26" t="s">
        <v>19</v>
      </c>
      <c r="J35" s="26" t="s">
        <v>114</v>
      </c>
      <c r="K35" s="28">
        <v>244321</v>
      </c>
    </row>
    <row r="36" spans="1:11" ht="80.099999999999994" customHeight="1" x14ac:dyDescent="0.35">
      <c r="A36" s="9">
        <v>30</v>
      </c>
      <c r="B36" s="24" t="s">
        <v>115</v>
      </c>
      <c r="C36" s="25">
        <v>196000</v>
      </c>
      <c r="D36" s="25">
        <v>196000</v>
      </c>
      <c r="E36" s="26" t="s">
        <v>26</v>
      </c>
      <c r="F36" s="13" t="str">
        <f>G36 &amp; " เสนอราคา " &amp; TEXT(H36,"#,##0.00") &amp; " บาท "</f>
        <v xml:space="preserve">ห้างหุ้นส่วนจำกัด นวกรวิศวกรรม เสนอราคา 196,000.00 บาท </v>
      </c>
      <c r="G36" s="27" t="s">
        <v>116</v>
      </c>
      <c r="H36" s="25">
        <v>196000</v>
      </c>
      <c r="I36" s="26" t="s">
        <v>19</v>
      </c>
      <c r="J36" s="26" t="s">
        <v>117</v>
      </c>
      <c r="K36" s="28">
        <v>244321</v>
      </c>
    </row>
    <row r="37" spans="1:11" ht="80.099999999999994" customHeight="1" x14ac:dyDescent="0.35">
      <c r="A37" s="18">
        <v>31</v>
      </c>
      <c r="B37" s="24" t="s">
        <v>118</v>
      </c>
      <c r="C37" s="25">
        <v>110000</v>
      </c>
      <c r="D37" s="25">
        <v>107000</v>
      </c>
      <c r="E37" s="26" t="s">
        <v>26</v>
      </c>
      <c r="F37" s="13" t="str">
        <f>G37 &amp; " เสนอราคา " &amp; TEXT(H37,"#,##0.00") &amp; " บาท "</f>
        <v xml:space="preserve">บริษัท เออีเทค เอนจิเนียริ่ง จำกัด เสนอราคา 85,600.00 บาท </v>
      </c>
      <c r="G37" s="27" t="s">
        <v>119</v>
      </c>
      <c r="H37" s="25">
        <v>85600</v>
      </c>
      <c r="I37" s="26" t="s">
        <v>19</v>
      </c>
      <c r="J37" s="26" t="s">
        <v>120</v>
      </c>
      <c r="K37" s="28">
        <v>244321</v>
      </c>
    </row>
    <row r="38" spans="1:11" ht="80.099999999999994" customHeight="1" x14ac:dyDescent="0.35">
      <c r="A38" s="9">
        <v>32</v>
      </c>
      <c r="B38" s="24" t="s">
        <v>121</v>
      </c>
      <c r="C38" s="25">
        <v>16000</v>
      </c>
      <c r="D38" s="25">
        <v>16000</v>
      </c>
      <c r="E38" s="26" t="s">
        <v>26</v>
      </c>
      <c r="F38" s="13" t="str">
        <f>G38 &amp; " เสนอราคา " &amp; TEXT(H38,"#,##0.00") &amp; " บาท "</f>
        <v xml:space="preserve">บริษัท วินเทค คอนซัล เอนจิเนียริง จำกัด เสนอราคา 16,000.00 บาท </v>
      </c>
      <c r="G38" s="27" t="s">
        <v>122</v>
      </c>
      <c r="H38" s="25">
        <v>16000</v>
      </c>
      <c r="I38" s="26" t="s">
        <v>19</v>
      </c>
      <c r="J38" s="26" t="s">
        <v>123</v>
      </c>
      <c r="K38" s="28">
        <v>244321</v>
      </c>
    </row>
    <row r="39" spans="1:11" ht="80.099999999999994" customHeight="1" x14ac:dyDescent="0.35">
      <c r="A39" s="18">
        <v>33</v>
      </c>
      <c r="B39" s="24" t="s">
        <v>124</v>
      </c>
      <c r="C39" s="25">
        <v>30000</v>
      </c>
      <c r="D39" s="25">
        <v>30000</v>
      </c>
      <c r="E39" s="26" t="s">
        <v>26</v>
      </c>
      <c r="F39" s="13" t="str">
        <f>G39 &amp; " เสนอราคา " &amp; TEXT(H39,"#,##0.00") &amp; " บาท "</f>
        <v xml:space="preserve">บริษัท สายทองไพศาล จำกัด เสนอราคา 30,000.00 บาท </v>
      </c>
      <c r="G39" s="27" t="s">
        <v>125</v>
      </c>
      <c r="H39" s="25">
        <v>30000</v>
      </c>
      <c r="I39" s="26" t="s">
        <v>19</v>
      </c>
      <c r="J39" s="26" t="s">
        <v>126</v>
      </c>
      <c r="K39" s="28">
        <v>244321</v>
      </c>
    </row>
    <row r="40" spans="1:11" ht="80.099999999999994" customHeight="1" x14ac:dyDescent="0.35">
      <c r="A40" s="9">
        <v>34</v>
      </c>
      <c r="B40" s="31" t="s">
        <v>127</v>
      </c>
      <c r="C40" s="32">
        <v>494000</v>
      </c>
      <c r="D40" s="32">
        <v>494000</v>
      </c>
      <c r="E40" s="19" t="s">
        <v>26</v>
      </c>
      <c r="F40" s="14" t="s">
        <v>128</v>
      </c>
      <c r="G40" s="14" t="s">
        <v>129</v>
      </c>
      <c r="H40" s="32">
        <v>494000</v>
      </c>
      <c r="I40" s="19" t="s">
        <v>19</v>
      </c>
      <c r="J40" s="19" t="s">
        <v>130</v>
      </c>
      <c r="K40" s="23">
        <v>244321</v>
      </c>
    </row>
    <row r="41" spans="1:11" ht="80.099999999999994" customHeight="1" x14ac:dyDescent="0.35">
      <c r="A41" s="18">
        <v>35</v>
      </c>
      <c r="B41" s="31" t="s">
        <v>131</v>
      </c>
      <c r="C41" s="32">
        <v>4950</v>
      </c>
      <c r="D41" s="32">
        <v>4950</v>
      </c>
      <c r="E41" s="19" t="s">
        <v>26</v>
      </c>
      <c r="F41" s="14" t="s">
        <v>132</v>
      </c>
      <c r="G41" s="14" t="s">
        <v>133</v>
      </c>
      <c r="H41" s="32">
        <v>4950</v>
      </c>
      <c r="I41" s="19" t="s">
        <v>19</v>
      </c>
      <c r="J41" s="19" t="s">
        <v>134</v>
      </c>
      <c r="K41" s="23">
        <v>244321</v>
      </c>
    </row>
    <row r="42" spans="1:11" ht="80.099999999999994" customHeight="1" x14ac:dyDescent="0.35">
      <c r="A42" s="9">
        <v>36</v>
      </c>
      <c r="B42" s="24" t="s">
        <v>135</v>
      </c>
      <c r="C42" s="25">
        <v>1508.7</v>
      </c>
      <c r="D42" s="25">
        <v>1508.7</v>
      </c>
      <c r="E42" s="26" t="s">
        <v>26</v>
      </c>
      <c r="F42" s="13" t="str">
        <f>G42 &amp; " เสนอราคา " &amp; TEXT(H42,"#,##0.00") &amp; " บาท "</f>
        <v xml:space="preserve">บริษัท ไตรเอ็นซายน์ โพรไวด์เดอร์ จำกัด เสนอราคา 1,508.70 บาท </v>
      </c>
      <c r="G42" s="27" t="s">
        <v>136</v>
      </c>
      <c r="H42" s="25">
        <v>1508.7</v>
      </c>
      <c r="I42" s="26" t="s">
        <v>19</v>
      </c>
      <c r="J42" s="26" t="s">
        <v>137</v>
      </c>
      <c r="K42" s="28">
        <v>244321</v>
      </c>
    </row>
    <row r="43" spans="1:11" ht="80.099999999999994" customHeight="1" x14ac:dyDescent="0.35">
      <c r="A43" s="18">
        <v>37</v>
      </c>
      <c r="B43" s="24" t="s">
        <v>138</v>
      </c>
      <c r="C43" s="25">
        <v>457371.5</v>
      </c>
      <c r="D43" s="25">
        <v>457371.5</v>
      </c>
      <c r="E43" s="26" t="s">
        <v>26</v>
      </c>
      <c r="F43" s="13" t="str">
        <f>G43 &amp; " เสนอราคา " &amp; TEXT(H43,"#,##0.00") &amp; " บาท "</f>
        <v xml:space="preserve">บริษัท ไอที รัน จำกัด เสนอราคา 457,371.50 บาท </v>
      </c>
      <c r="G43" s="27" t="s">
        <v>139</v>
      </c>
      <c r="H43" s="25">
        <v>457371.5</v>
      </c>
      <c r="I43" s="26" t="s">
        <v>19</v>
      </c>
      <c r="J43" s="26" t="s">
        <v>140</v>
      </c>
      <c r="K43" s="28">
        <v>244321</v>
      </c>
    </row>
    <row r="44" spans="1:11" ht="80.099999999999994" customHeight="1" x14ac:dyDescent="0.35">
      <c r="A44" s="9">
        <v>38</v>
      </c>
      <c r="B44" s="24" t="s">
        <v>141</v>
      </c>
      <c r="C44" s="25">
        <v>420000</v>
      </c>
      <c r="D44" s="25">
        <v>420000</v>
      </c>
      <c r="E44" s="26" t="s">
        <v>26</v>
      </c>
      <c r="F44" s="13" t="str">
        <f>G44 &amp; " เสนอราคา " &amp; TEXT(H44,"#,##0.00") &amp; " บาท "</f>
        <v xml:space="preserve">ห้างหุ้นส่วนจำกัด พี เค เอ็น ซัพพลาย เสนอราคา 420,000.00 บาท </v>
      </c>
      <c r="G44" s="27" t="s">
        <v>142</v>
      </c>
      <c r="H44" s="25">
        <v>420000</v>
      </c>
      <c r="I44" s="26" t="s">
        <v>19</v>
      </c>
      <c r="J44" s="26" t="s">
        <v>143</v>
      </c>
      <c r="K44" s="28">
        <v>244321</v>
      </c>
    </row>
    <row r="45" spans="1:11" ht="80.099999999999994" customHeight="1" x14ac:dyDescent="0.35">
      <c r="A45" s="18">
        <v>39</v>
      </c>
      <c r="B45" s="24" t="s">
        <v>144</v>
      </c>
      <c r="C45" s="25">
        <v>151229.06</v>
      </c>
      <c r="D45" s="25">
        <v>151229.06</v>
      </c>
      <c r="E45" s="26" t="s">
        <v>26</v>
      </c>
      <c r="F45" s="13" t="s">
        <v>145</v>
      </c>
      <c r="G45" s="27" t="s">
        <v>146</v>
      </c>
      <c r="H45" s="25">
        <v>150000</v>
      </c>
      <c r="I45" s="26" t="s">
        <v>19</v>
      </c>
      <c r="J45" s="26" t="s">
        <v>147</v>
      </c>
      <c r="K45" s="28">
        <v>244321</v>
      </c>
    </row>
    <row r="46" spans="1:11" ht="80.099999999999994" customHeight="1" x14ac:dyDescent="0.35">
      <c r="A46" s="9">
        <v>40</v>
      </c>
      <c r="B46" s="24" t="s">
        <v>148</v>
      </c>
      <c r="C46" s="25">
        <v>3500</v>
      </c>
      <c r="D46" s="25">
        <v>3500</v>
      </c>
      <c r="E46" s="26" t="s">
        <v>26</v>
      </c>
      <c r="F46" s="13" t="s">
        <v>149</v>
      </c>
      <c r="G46" s="27" t="s">
        <v>150</v>
      </c>
      <c r="H46" s="25">
        <v>3500</v>
      </c>
      <c r="I46" s="26" t="s">
        <v>19</v>
      </c>
      <c r="J46" s="26" t="s">
        <v>151</v>
      </c>
      <c r="K46" s="28">
        <v>244321</v>
      </c>
    </row>
    <row r="47" spans="1:11" ht="80.099999999999994" customHeight="1" x14ac:dyDescent="0.35">
      <c r="A47" s="18">
        <v>41</v>
      </c>
      <c r="B47" s="24" t="s">
        <v>152</v>
      </c>
      <c r="C47" s="25">
        <v>45000</v>
      </c>
      <c r="D47" s="25">
        <v>4500</v>
      </c>
      <c r="E47" s="26" t="s">
        <v>26</v>
      </c>
      <c r="F47" s="13" t="s">
        <v>153</v>
      </c>
      <c r="G47" s="27" t="s">
        <v>154</v>
      </c>
      <c r="H47" s="25">
        <v>45000</v>
      </c>
      <c r="I47" s="26" t="s">
        <v>19</v>
      </c>
      <c r="J47" s="26" t="s">
        <v>155</v>
      </c>
      <c r="K47" s="28">
        <v>244321</v>
      </c>
    </row>
    <row r="48" spans="1:11" ht="80.099999999999994" customHeight="1" x14ac:dyDescent="0.35">
      <c r="A48" s="9">
        <v>42</v>
      </c>
      <c r="B48" s="24" t="s">
        <v>156</v>
      </c>
      <c r="C48" s="25">
        <v>4700</v>
      </c>
      <c r="D48" s="25">
        <v>4700</v>
      </c>
      <c r="E48" s="26" t="s">
        <v>26</v>
      </c>
      <c r="F48" s="13" t="s">
        <v>157</v>
      </c>
      <c r="G48" s="27" t="s">
        <v>158</v>
      </c>
      <c r="H48" s="25">
        <v>4700</v>
      </c>
      <c r="I48" s="26" t="s">
        <v>19</v>
      </c>
      <c r="J48" s="26" t="s">
        <v>159</v>
      </c>
      <c r="K48" s="28">
        <v>244321</v>
      </c>
    </row>
    <row r="49" spans="1:11" ht="80.099999999999994" customHeight="1" x14ac:dyDescent="0.35">
      <c r="A49" s="18">
        <v>43</v>
      </c>
      <c r="B49" s="24" t="s">
        <v>160</v>
      </c>
      <c r="C49" s="25">
        <v>40000</v>
      </c>
      <c r="D49" s="25">
        <v>4964.8</v>
      </c>
      <c r="E49" s="26" t="s">
        <v>26</v>
      </c>
      <c r="F49" s="13" t="s">
        <v>161</v>
      </c>
      <c r="G49" s="27" t="s">
        <v>162</v>
      </c>
      <c r="H49" s="25">
        <v>4964.8</v>
      </c>
      <c r="I49" s="26" t="s">
        <v>19</v>
      </c>
      <c r="J49" s="26" t="s">
        <v>163</v>
      </c>
      <c r="K49" s="28">
        <v>244321</v>
      </c>
    </row>
    <row r="50" spans="1:11" ht="80.099999999999994" customHeight="1" x14ac:dyDescent="0.35">
      <c r="A50" s="9">
        <v>44</v>
      </c>
      <c r="B50" s="24" t="s">
        <v>164</v>
      </c>
      <c r="C50" s="25">
        <v>496000</v>
      </c>
      <c r="D50" s="25">
        <v>496000</v>
      </c>
      <c r="E50" s="26" t="s">
        <v>26</v>
      </c>
      <c r="F50" s="13" t="str">
        <f t="shared" ref="F50:F55" si="2">G50 &amp; " เสนอราคา " &amp; TEXT(H50,"#,##0.00") &amp; " บาท "</f>
        <v xml:space="preserve">ห้างหุ้นส่วนจำกัด พี เค เอ็น ซัพพลาย เสนอราคา 496,000.00 บาท </v>
      </c>
      <c r="G50" s="27" t="s">
        <v>142</v>
      </c>
      <c r="H50" s="25">
        <v>496000</v>
      </c>
      <c r="I50" s="26" t="s">
        <v>19</v>
      </c>
      <c r="J50" s="26" t="s">
        <v>165</v>
      </c>
      <c r="K50" s="28">
        <v>244321</v>
      </c>
    </row>
    <row r="51" spans="1:11" ht="80.099999999999994" customHeight="1" x14ac:dyDescent="0.35">
      <c r="A51" s="18">
        <v>45</v>
      </c>
      <c r="B51" s="24" t="s">
        <v>166</v>
      </c>
      <c r="C51" s="25">
        <v>494000</v>
      </c>
      <c r="D51" s="25">
        <v>494000</v>
      </c>
      <c r="E51" s="26" t="s">
        <v>26</v>
      </c>
      <c r="F51" s="13" t="str">
        <f t="shared" si="2"/>
        <v xml:space="preserve">ห้างหุ้นส่วนจำกัด พี เค เอ็น ซัพพลาย เสนอราคา 494,000.00 บาท </v>
      </c>
      <c r="G51" s="27" t="s">
        <v>142</v>
      </c>
      <c r="H51" s="25">
        <v>494000</v>
      </c>
      <c r="I51" s="26" t="s">
        <v>19</v>
      </c>
      <c r="J51" s="26" t="s">
        <v>167</v>
      </c>
      <c r="K51" s="28">
        <v>244321</v>
      </c>
    </row>
    <row r="52" spans="1:11" ht="80.099999999999994" customHeight="1" x14ac:dyDescent="0.35">
      <c r="A52" s="9">
        <v>46</v>
      </c>
      <c r="B52" s="24" t="s">
        <v>168</v>
      </c>
      <c r="C52" s="25">
        <v>5520000</v>
      </c>
      <c r="D52" s="25">
        <v>492298.75</v>
      </c>
      <c r="E52" s="26" t="s">
        <v>26</v>
      </c>
      <c r="F52" s="13" t="str">
        <f t="shared" si="2"/>
        <v xml:space="preserve">บริษัท เอส.เค. อินเตอร์เคมิคอล จำกัด เสนอราคา 498,298.75 บาท </v>
      </c>
      <c r="G52" s="27" t="s">
        <v>169</v>
      </c>
      <c r="H52" s="25">
        <v>498298.75</v>
      </c>
      <c r="I52" s="26" t="s">
        <v>19</v>
      </c>
      <c r="J52" s="26" t="s">
        <v>170</v>
      </c>
      <c r="K52" s="28">
        <v>244321</v>
      </c>
    </row>
    <row r="53" spans="1:11" ht="80.099999999999994" customHeight="1" x14ac:dyDescent="0.35">
      <c r="A53" s="18">
        <v>47</v>
      </c>
      <c r="B53" s="24" t="s">
        <v>171</v>
      </c>
      <c r="C53" s="25">
        <v>262500</v>
      </c>
      <c r="D53" s="25">
        <v>262500</v>
      </c>
      <c r="E53" s="26" t="s">
        <v>26</v>
      </c>
      <c r="F53" s="13" t="str">
        <f t="shared" si="2"/>
        <v xml:space="preserve">วิสาหกิจชุมชนเพื่อชุมชนยั่งยืน เสนอราคา 262,500.00 บาท </v>
      </c>
      <c r="G53" s="27" t="s">
        <v>172</v>
      </c>
      <c r="H53" s="25">
        <v>262500</v>
      </c>
      <c r="I53" s="26" t="s">
        <v>19</v>
      </c>
      <c r="J53" s="26" t="s">
        <v>173</v>
      </c>
      <c r="K53" s="28">
        <v>244321</v>
      </c>
    </row>
    <row r="54" spans="1:11" ht="80.099999999999994" customHeight="1" x14ac:dyDescent="0.35">
      <c r="A54" s="9">
        <v>48</v>
      </c>
      <c r="B54" s="24" t="s">
        <v>174</v>
      </c>
      <c r="C54" s="25">
        <v>195000</v>
      </c>
      <c r="D54" s="25">
        <v>195000</v>
      </c>
      <c r="E54" s="26" t="s">
        <v>26</v>
      </c>
      <c r="F54" s="13" t="str">
        <f t="shared" si="2"/>
        <v xml:space="preserve">จิระ 59 ซีซีทีวี เสนอราคา 193,000.00 บาท </v>
      </c>
      <c r="G54" s="27" t="s">
        <v>175</v>
      </c>
      <c r="H54" s="25">
        <v>193000</v>
      </c>
      <c r="I54" s="26" t="s">
        <v>19</v>
      </c>
      <c r="J54" s="26" t="s">
        <v>176</v>
      </c>
      <c r="K54" s="28">
        <v>244321</v>
      </c>
    </row>
    <row r="55" spans="1:11" ht="80.099999999999994" customHeight="1" x14ac:dyDescent="0.35">
      <c r="A55" s="18">
        <v>49</v>
      </c>
      <c r="B55" s="24" t="s">
        <v>177</v>
      </c>
      <c r="C55" s="25">
        <v>4849.24</v>
      </c>
      <c r="D55" s="25">
        <v>4849.24</v>
      </c>
      <c r="E55" s="26" t="s">
        <v>26</v>
      </c>
      <c r="F55" s="13" t="str">
        <f t="shared" si="2"/>
        <v xml:space="preserve">บริษัท ศิรา เซฟตี้แอนด์ทูล จำกัด เสนอราคา 4,849.24 บาท </v>
      </c>
      <c r="G55" s="27" t="s">
        <v>162</v>
      </c>
      <c r="H55" s="25">
        <v>4849.24</v>
      </c>
      <c r="I55" s="26" t="s">
        <v>19</v>
      </c>
      <c r="J55" s="26" t="s">
        <v>178</v>
      </c>
      <c r="K55" s="28">
        <v>244321</v>
      </c>
    </row>
    <row r="56" spans="1:11" ht="80.099999999999994" customHeight="1" x14ac:dyDescent="0.35">
      <c r="A56" s="9">
        <v>50</v>
      </c>
      <c r="B56" s="10" t="s">
        <v>179</v>
      </c>
      <c r="C56" s="11">
        <v>61000</v>
      </c>
      <c r="D56" s="11">
        <v>57000</v>
      </c>
      <c r="E56" s="13" t="str">
        <f>IF(C56&lt;=500000,"เฉพาะเจาะจง","e-bidding")</f>
        <v>เฉพาะเจาะจง</v>
      </c>
      <c r="F56" s="14" t="s">
        <v>180</v>
      </c>
      <c r="G56" s="13" t="s">
        <v>106</v>
      </c>
      <c r="H56" s="33">
        <v>57000</v>
      </c>
      <c r="I56" s="15" t="s">
        <v>19</v>
      </c>
      <c r="J56" s="13" t="s">
        <v>181</v>
      </c>
      <c r="K56" s="16">
        <v>244322</v>
      </c>
    </row>
    <row r="57" spans="1:11" ht="147.75" customHeight="1" x14ac:dyDescent="0.35">
      <c r="A57" s="18">
        <v>51</v>
      </c>
      <c r="B57" s="10" t="s">
        <v>182</v>
      </c>
      <c r="C57" s="11">
        <v>2493000</v>
      </c>
      <c r="D57" s="12">
        <v>2493000</v>
      </c>
      <c r="E57" s="13" t="str">
        <f>IF(C57&lt;=500000,"เฉพาะเจาะจง","e-bidding")</f>
        <v>e-bidding</v>
      </c>
      <c r="F57" s="14" t="s">
        <v>183</v>
      </c>
      <c r="G57" s="13" t="s">
        <v>184</v>
      </c>
      <c r="H57" s="12">
        <v>2350000</v>
      </c>
      <c r="I57" s="15" t="s">
        <v>19</v>
      </c>
      <c r="J57" s="13" t="s">
        <v>185</v>
      </c>
      <c r="K57" s="16">
        <v>244322</v>
      </c>
    </row>
    <row r="58" spans="1:11" ht="102" customHeight="1" x14ac:dyDescent="0.35">
      <c r="A58" s="9">
        <v>52</v>
      </c>
      <c r="B58" s="10" t="s">
        <v>186</v>
      </c>
      <c r="C58" s="11">
        <v>2100000</v>
      </c>
      <c r="D58" s="11">
        <v>2100000</v>
      </c>
      <c r="E58" s="13" t="str">
        <f>IF(C58&lt;=500000,"เฉพาะเจาะจง","e-bidding")</f>
        <v>e-bidding</v>
      </c>
      <c r="F58" s="14" t="s">
        <v>187</v>
      </c>
      <c r="G58" s="19" t="s">
        <v>188</v>
      </c>
      <c r="H58" s="12">
        <v>2097000</v>
      </c>
      <c r="I58" s="15" t="s">
        <v>19</v>
      </c>
      <c r="J58" s="13" t="s">
        <v>189</v>
      </c>
      <c r="K58" s="16">
        <v>244322</v>
      </c>
    </row>
    <row r="59" spans="1:11" ht="80.099999999999994" customHeight="1" x14ac:dyDescent="0.35">
      <c r="A59" s="18">
        <v>53</v>
      </c>
      <c r="B59" s="24" t="s">
        <v>190</v>
      </c>
      <c r="C59" s="25">
        <v>172251.95</v>
      </c>
      <c r="D59" s="25">
        <v>172251.95</v>
      </c>
      <c r="E59" s="26" t="s">
        <v>26</v>
      </c>
      <c r="F59" s="13" t="str">
        <f>G59 &amp; " เสนอราคา " &amp; TEXT(H59,"#,##0.00") &amp; " บาท "</f>
        <v xml:space="preserve">ห้างหุ้นส่วนจำกัด แอสเทค ซิสเทม เสนอราคา 172,000.00 บาท </v>
      </c>
      <c r="G59" s="27" t="s">
        <v>146</v>
      </c>
      <c r="H59" s="25">
        <v>172000</v>
      </c>
      <c r="I59" s="26" t="s">
        <v>19</v>
      </c>
      <c r="J59" s="26" t="s">
        <v>191</v>
      </c>
      <c r="K59" s="28">
        <v>244322</v>
      </c>
    </row>
    <row r="60" spans="1:11" ht="80.099999999999994" customHeight="1" x14ac:dyDescent="0.35">
      <c r="A60" s="9">
        <v>54</v>
      </c>
      <c r="B60" s="24" t="s">
        <v>192</v>
      </c>
      <c r="C60" s="25">
        <v>30000</v>
      </c>
      <c r="D60" s="25">
        <v>4928</v>
      </c>
      <c r="E60" s="26" t="s">
        <v>26</v>
      </c>
      <c r="F60" s="13" t="str">
        <f>G60 &amp; " เสนอราคา " &amp; TEXT(H60,"#,##0.00") &amp; " บาท "</f>
        <v xml:space="preserve">นางสาว วันวิสาข์ จันทร์เวียง เสนอราคา 4,928.00 บาท </v>
      </c>
      <c r="G60" s="27" t="s">
        <v>193</v>
      </c>
      <c r="H60" s="25">
        <v>4928</v>
      </c>
      <c r="I60" s="26" t="s">
        <v>19</v>
      </c>
      <c r="J60" s="26" t="s">
        <v>194</v>
      </c>
      <c r="K60" s="28">
        <v>244322</v>
      </c>
    </row>
    <row r="61" spans="1:11" ht="80.099999999999994" customHeight="1" x14ac:dyDescent="0.35">
      <c r="A61" s="18">
        <v>55</v>
      </c>
      <c r="B61" s="24" t="s">
        <v>195</v>
      </c>
      <c r="C61" s="25">
        <v>27285</v>
      </c>
      <c r="D61" s="25">
        <v>27285</v>
      </c>
      <c r="E61" s="26" t="s">
        <v>26</v>
      </c>
      <c r="F61" s="13" t="str">
        <f>G61 &amp; " เสนอราคา " &amp; TEXT(H61,"#,##0.00") &amp; " บาท "</f>
        <v xml:space="preserve">บริษัท เอ็ม ครีเอชั่น คอร์ปอเรชั่น จำกัด เสนอราคา 27,285.00 บาท </v>
      </c>
      <c r="G61" s="27" t="s">
        <v>196</v>
      </c>
      <c r="H61" s="25">
        <v>27285</v>
      </c>
      <c r="I61" s="26" t="s">
        <v>19</v>
      </c>
      <c r="J61" s="26" t="s">
        <v>197</v>
      </c>
      <c r="K61" s="28">
        <v>244322</v>
      </c>
    </row>
    <row r="62" spans="1:11" ht="80.099999999999994" customHeight="1" x14ac:dyDescent="0.35">
      <c r="A62" s="9">
        <v>56</v>
      </c>
      <c r="B62" s="24" t="s">
        <v>198</v>
      </c>
      <c r="C62" s="25">
        <v>27974.080000000002</v>
      </c>
      <c r="D62" s="25">
        <v>27974.080000000002</v>
      </c>
      <c r="E62" s="26" t="s">
        <v>26</v>
      </c>
      <c r="F62" s="13" t="str">
        <f>G62 &amp; " เสนอราคา " &amp; TEXT(H62,"#,##0.00") &amp; " บาท "</f>
        <v xml:space="preserve">บริษัท ไตรเอ็นซายน์ โพรไวด์เดอร์ จำกัด เสนอราคา 27,974.08 บาท </v>
      </c>
      <c r="G62" s="27" t="s">
        <v>136</v>
      </c>
      <c r="H62" s="25">
        <v>27974.080000000002</v>
      </c>
      <c r="I62" s="26" t="s">
        <v>19</v>
      </c>
      <c r="J62" s="26" t="s">
        <v>199</v>
      </c>
      <c r="K62" s="28">
        <v>244322</v>
      </c>
    </row>
    <row r="63" spans="1:11" ht="80.099999999999994" customHeight="1" x14ac:dyDescent="0.35">
      <c r="A63" s="18">
        <v>57</v>
      </c>
      <c r="B63" s="24" t="s">
        <v>200</v>
      </c>
      <c r="C63" s="25">
        <v>2075.8000000000002</v>
      </c>
      <c r="D63" s="25">
        <v>2075.8000000000002</v>
      </c>
      <c r="E63" s="26" t="s">
        <v>26</v>
      </c>
      <c r="F63" s="13" t="str">
        <f>G63 &amp; " เสนอราคา " &amp; TEXT(H63,"#,##0.00") &amp; " บาท "</f>
        <v xml:space="preserve">บริษัท ไตรเอ็นซายน์ โพรไวด์เดอร์ จำกัด เสนอราคา 2,075.80 บาท </v>
      </c>
      <c r="G63" s="27" t="s">
        <v>136</v>
      </c>
      <c r="H63" s="25">
        <v>2075.8000000000002</v>
      </c>
      <c r="I63" s="26" t="s">
        <v>19</v>
      </c>
      <c r="J63" s="26" t="s">
        <v>201</v>
      </c>
      <c r="K63" s="28">
        <v>244322</v>
      </c>
    </row>
    <row r="64" spans="1:11" ht="80.099999999999994" customHeight="1" x14ac:dyDescent="0.35">
      <c r="A64" s="9">
        <v>58</v>
      </c>
      <c r="B64" s="31" t="s">
        <v>198</v>
      </c>
      <c r="C64" s="32">
        <v>2590</v>
      </c>
      <c r="D64" s="32">
        <v>2590</v>
      </c>
      <c r="E64" s="19" t="s">
        <v>26</v>
      </c>
      <c r="F64" s="14" t="s">
        <v>202</v>
      </c>
      <c r="G64" s="14" t="s">
        <v>133</v>
      </c>
      <c r="H64" s="32">
        <v>2590</v>
      </c>
      <c r="I64" s="19" t="s">
        <v>19</v>
      </c>
      <c r="J64" s="19" t="s">
        <v>203</v>
      </c>
      <c r="K64" s="23">
        <v>244322</v>
      </c>
    </row>
    <row r="65" spans="1:11" ht="80.099999999999994" customHeight="1" x14ac:dyDescent="0.35">
      <c r="A65" s="18">
        <v>59</v>
      </c>
      <c r="B65" s="31" t="s">
        <v>204</v>
      </c>
      <c r="C65" s="32">
        <v>185400</v>
      </c>
      <c r="D65" s="32">
        <v>185400</v>
      </c>
      <c r="E65" s="19" t="s">
        <v>26</v>
      </c>
      <c r="F65" s="14" t="s">
        <v>205</v>
      </c>
      <c r="G65" s="14" t="s">
        <v>206</v>
      </c>
      <c r="H65" s="32">
        <v>185400</v>
      </c>
      <c r="I65" s="19" t="s">
        <v>19</v>
      </c>
      <c r="J65" s="19" t="s">
        <v>207</v>
      </c>
      <c r="K65" s="23">
        <v>244322</v>
      </c>
    </row>
    <row r="66" spans="1:11" ht="80.099999999999994" customHeight="1" x14ac:dyDescent="0.35">
      <c r="A66" s="9">
        <v>60</v>
      </c>
      <c r="B66" s="31" t="s">
        <v>208</v>
      </c>
      <c r="C66" s="32">
        <v>196178</v>
      </c>
      <c r="D66" s="32">
        <v>196178</v>
      </c>
      <c r="E66" s="19" t="s">
        <v>26</v>
      </c>
      <c r="F66" s="14" t="s">
        <v>209</v>
      </c>
      <c r="G66" s="14" t="s">
        <v>210</v>
      </c>
      <c r="H66" s="32">
        <v>196178</v>
      </c>
      <c r="I66" s="19" t="s">
        <v>19</v>
      </c>
      <c r="J66" s="19" t="s">
        <v>211</v>
      </c>
      <c r="K66" s="23">
        <v>244322</v>
      </c>
    </row>
    <row r="67" spans="1:11" ht="80.099999999999994" customHeight="1" x14ac:dyDescent="0.35">
      <c r="A67" s="18">
        <v>61</v>
      </c>
      <c r="B67" s="24" t="s">
        <v>212</v>
      </c>
      <c r="C67" s="25">
        <v>20000</v>
      </c>
      <c r="D67" s="25">
        <v>20000</v>
      </c>
      <c r="E67" s="26" t="s">
        <v>26</v>
      </c>
      <c r="F67" s="13" t="str">
        <f>G67 &amp; " เสนอราคา " &amp; TEXT(H67,"#,##0.00") &amp; " บาท "</f>
        <v xml:space="preserve">นาย ชำนาญ กรีจังหรีด เสนอราคา 20,000.00 บาท </v>
      </c>
      <c r="G67" s="27" t="s">
        <v>213</v>
      </c>
      <c r="H67" s="25">
        <v>20000</v>
      </c>
      <c r="I67" s="26" t="s">
        <v>19</v>
      </c>
      <c r="J67" s="26" t="s">
        <v>214</v>
      </c>
      <c r="K67" s="28">
        <v>244322</v>
      </c>
    </row>
    <row r="68" spans="1:11" ht="80.099999999999994" customHeight="1" x14ac:dyDescent="0.35">
      <c r="A68" s="9">
        <v>62</v>
      </c>
      <c r="B68" s="24" t="s">
        <v>215</v>
      </c>
      <c r="C68" s="25">
        <v>5000</v>
      </c>
      <c r="D68" s="25">
        <v>4800</v>
      </c>
      <c r="E68" s="26" t="s">
        <v>26</v>
      </c>
      <c r="F68" s="13" t="s">
        <v>216</v>
      </c>
      <c r="G68" s="27" t="s">
        <v>217</v>
      </c>
      <c r="H68" s="25">
        <v>4800</v>
      </c>
      <c r="I68" s="26" t="s">
        <v>19</v>
      </c>
      <c r="J68" s="26" t="s">
        <v>218</v>
      </c>
      <c r="K68" s="28">
        <v>244322</v>
      </c>
    </row>
    <row r="69" spans="1:11" ht="80.099999999999994" customHeight="1" x14ac:dyDescent="0.35">
      <c r="A69" s="18">
        <v>63</v>
      </c>
      <c r="B69" s="24" t="s">
        <v>198</v>
      </c>
      <c r="C69" s="25">
        <v>16503.68</v>
      </c>
      <c r="D69" s="25">
        <v>16503.68</v>
      </c>
      <c r="E69" s="26" t="s">
        <v>26</v>
      </c>
      <c r="F69" s="13" t="str">
        <f t="shared" ref="F69:F75" si="3">G69 &amp; " เสนอราคา " &amp; TEXT(H69,"#,##0.00") &amp; " บาท "</f>
        <v xml:space="preserve">บริษัท ไตรเอ็นซายน์ โพรไวด์เดอร์ จำกัด เสนอราคา 16,503.68 บาท </v>
      </c>
      <c r="G69" s="27" t="s">
        <v>136</v>
      </c>
      <c r="H69" s="25">
        <v>16503.68</v>
      </c>
      <c r="I69" s="26" t="s">
        <v>19</v>
      </c>
      <c r="J69" s="26" t="s">
        <v>219</v>
      </c>
      <c r="K69" s="28">
        <v>244322</v>
      </c>
    </row>
    <row r="70" spans="1:11" ht="80.099999999999994" customHeight="1" x14ac:dyDescent="0.35">
      <c r="A70" s="9">
        <v>64</v>
      </c>
      <c r="B70" s="24" t="s">
        <v>220</v>
      </c>
      <c r="C70" s="25">
        <v>10000</v>
      </c>
      <c r="D70" s="25">
        <v>10000</v>
      </c>
      <c r="E70" s="26" t="s">
        <v>26</v>
      </c>
      <c r="F70" s="13" t="str">
        <f t="shared" si="3"/>
        <v xml:space="preserve">บริษัท โกลบอล ไซแอนติฟิค จำกัด เสนอราคา 10,000.00 บาท </v>
      </c>
      <c r="G70" s="27" t="s">
        <v>133</v>
      </c>
      <c r="H70" s="25">
        <v>10000</v>
      </c>
      <c r="I70" s="26" t="s">
        <v>19</v>
      </c>
      <c r="J70" s="26" t="s">
        <v>221</v>
      </c>
      <c r="K70" s="28">
        <v>244322</v>
      </c>
    </row>
    <row r="71" spans="1:11" ht="80.099999999999994" customHeight="1" x14ac:dyDescent="0.35">
      <c r="A71" s="18">
        <v>65</v>
      </c>
      <c r="B71" s="24" t="s">
        <v>222</v>
      </c>
      <c r="C71" s="25">
        <v>4013</v>
      </c>
      <c r="D71" s="25">
        <v>4013</v>
      </c>
      <c r="E71" s="26" t="s">
        <v>26</v>
      </c>
      <c r="F71" s="13" t="str">
        <f t="shared" si="3"/>
        <v xml:space="preserve">บริษัท โกลบอล ไซแอนติฟิค จำกัด เสนอราคา 4,013.00 บาท </v>
      </c>
      <c r="G71" s="27" t="s">
        <v>133</v>
      </c>
      <c r="H71" s="25">
        <v>4013</v>
      </c>
      <c r="I71" s="26" t="s">
        <v>19</v>
      </c>
      <c r="J71" s="26" t="s">
        <v>223</v>
      </c>
      <c r="K71" s="28">
        <v>244322</v>
      </c>
    </row>
    <row r="72" spans="1:11" ht="80.099999999999994" customHeight="1" x14ac:dyDescent="0.35">
      <c r="A72" s="9">
        <v>66</v>
      </c>
      <c r="B72" s="24" t="s">
        <v>224</v>
      </c>
      <c r="C72" s="25">
        <v>65431</v>
      </c>
      <c r="D72" s="25">
        <v>65431</v>
      </c>
      <c r="E72" s="26" t="s">
        <v>26</v>
      </c>
      <c r="F72" s="13" t="str">
        <f t="shared" si="3"/>
        <v xml:space="preserve">บริษัท ซีพีเอฟ (ประเทศไทย) จำกัด (มหาชน) เสนอราคา 65,431.00 บาท </v>
      </c>
      <c r="G72" s="27" t="s">
        <v>75</v>
      </c>
      <c r="H72" s="25">
        <v>65431</v>
      </c>
      <c r="I72" s="26" t="s">
        <v>19</v>
      </c>
      <c r="J72" s="26" t="s">
        <v>225</v>
      </c>
      <c r="K72" s="28">
        <v>244322</v>
      </c>
    </row>
    <row r="73" spans="1:11" ht="80.099999999999994" customHeight="1" x14ac:dyDescent="0.35">
      <c r="A73" s="18">
        <v>67</v>
      </c>
      <c r="B73" s="24" t="s">
        <v>224</v>
      </c>
      <c r="C73" s="25">
        <v>65431</v>
      </c>
      <c r="D73" s="25">
        <v>65431</v>
      </c>
      <c r="E73" s="26" t="s">
        <v>26</v>
      </c>
      <c r="F73" s="13" t="str">
        <f t="shared" si="3"/>
        <v xml:space="preserve">บริษัท ซีพีเอฟ (ประเทศไทย) จำกัด (มหาชน) เสนอราคา 65,431.00 บาท </v>
      </c>
      <c r="G73" s="27" t="s">
        <v>75</v>
      </c>
      <c r="H73" s="25">
        <v>65431</v>
      </c>
      <c r="I73" s="26" t="s">
        <v>19</v>
      </c>
      <c r="J73" s="26" t="s">
        <v>226</v>
      </c>
      <c r="K73" s="28">
        <v>244322</v>
      </c>
    </row>
    <row r="74" spans="1:11" ht="80.099999999999994" customHeight="1" x14ac:dyDescent="0.35">
      <c r="A74" s="9">
        <v>68</v>
      </c>
      <c r="B74" s="24" t="s">
        <v>227</v>
      </c>
      <c r="C74" s="25">
        <v>10000000</v>
      </c>
      <c r="D74" s="25">
        <v>47272.6</v>
      </c>
      <c r="E74" s="26" t="s">
        <v>26</v>
      </c>
      <c r="F74" s="13" t="str">
        <f t="shared" si="3"/>
        <v xml:space="preserve">บริษัท ฟายน์สเปค จำกัด เสนอราคา 47,272.60 บาท </v>
      </c>
      <c r="G74" s="27" t="s">
        <v>228</v>
      </c>
      <c r="H74" s="25">
        <v>47272.6</v>
      </c>
      <c r="I74" s="26" t="s">
        <v>19</v>
      </c>
      <c r="J74" s="26" t="s">
        <v>229</v>
      </c>
      <c r="K74" s="28">
        <v>244322</v>
      </c>
    </row>
    <row r="75" spans="1:11" ht="80.099999999999994" customHeight="1" x14ac:dyDescent="0.35">
      <c r="A75" s="18">
        <v>69</v>
      </c>
      <c r="B75" s="24" t="s">
        <v>224</v>
      </c>
      <c r="C75" s="25">
        <v>65431</v>
      </c>
      <c r="D75" s="25">
        <v>65431</v>
      </c>
      <c r="E75" s="26" t="s">
        <v>26</v>
      </c>
      <c r="F75" s="13" t="str">
        <f t="shared" si="3"/>
        <v xml:space="preserve">บริษัท ซีพีเอฟ (ประเทศไทย) จำกัด (มหาชน) เสนอราคา 65,431.00 บาท </v>
      </c>
      <c r="G75" s="27" t="s">
        <v>75</v>
      </c>
      <c r="H75" s="25">
        <v>65431</v>
      </c>
      <c r="I75" s="26" t="s">
        <v>19</v>
      </c>
      <c r="J75" s="26" t="s">
        <v>230</v>
      </c>
      <c r="K75" s="28">
        <v>244322</v>
      </c>
    </row>
    <row r="76" spans="1:11" ht="80.099999999999994" customHeight="1" x14ac:dyDescent="0.35">
      <c r="A76" s="9">
        <v>70</v>
      </c>
      <c r="B76" s="10" t="s">
        <v>231</v>
      </c>
      <c r="C76" s="34">
        <v>195000</v>
      </c>
      <c r="D76" s="34">
        <v>195000</v>
      </c>
      <c r="E76" s="13" t="s">
        <v>26</v>
      </c>
      <c r="F76" s="14" t="s">
        <v>232</v>
      </c>
      <c r="G76" s="14" t="s">
        <v>233</v>
      </c>
      <c r="H76" s="35">
        <v>195000</v>
      </c>
      <c r="I76" s="13" t="s">
        <v>19</v>
      </c>
      <c r="J76" s="14" t="s">
        <v>234</v>
      </c>
      <c r="K76" s="36">
        <v>244322</v>
      </c>
    </row>
    <row r="77" spans="1:11" ht="96.75" customHeight="1" x14ac:dyDescent="0.35">
      <c r="A77" s="18">
        <v>71</v>
      </c>
      <c r="B77" s="10" t="s">
        <v>235</v>
      </c>
      <c r="C77" s="11">
        <v>275000</v>
      </c>
      <c r="D77" s="12">
        <v>275000</v>
      </c>
      <c r="E77" s="13" t="str">
        <f>IF(C77&lt;=500000,"เฉพาะเจาะจง","e-bidding")</f>
        <v>เฉพาะเจาะจง</v>
      </c>
      <c r="F77" s="14" t="s">
        <v>236</v>
      </c>
      <c r="G77" s="13" t="s">
        <v>237</v>
      </c>
      <c r="H77" s="12">
        <v>275000</v>
      </c>
      <c r="I77" s="15" t="s">
        <v>19</v>
      </c>
      <c r="J77" s="13" t="s">
        <v>238</v>
      </c>
      <c r="K77" s="16">
        <v>244326</v>
      </c>
    </row>
    <row r="78" spans="1:11" ht="144.75" customHeight="1" x14ac:dyDescent="0.35">
      <c r="A78" s="9">
        <v>72</v>
      </c>
      <c r="B78" s="10" t="s">
        <v>239</v>
      </c>
      <c r="C78" s="11">
        <v>1660000</v>
      </c>
      <c r="D78" s="12">
        <v>1660000</v>
      </c>
      <c r="E78" s="13" t="str">
        <f>IF(C78&lt;=500000,"เฉพาะเจาะจง","e-bidding")</f>
        <v>e-bidding</v>
      </c>
      <c r="F78" s="14" t="s">
        <v>240</v>
      </c>
      <c r="G78" s="13" t="s">
        <v>241</v>
      </c>
      <c r="H78" s="12">
        <v>1645000</v>
      </c>
      <c r="I78" s="15" t="s">
        <v>19</v>
      </c>
      <c r="J78" s="13" t="s">
        <v>242</v>
      </c>
      <c r="K78" s="16">
        <v>244326</v>
      </c>
    </row>
    <row r="79" spans="1:11" ht="80.099999999999994" customHeight="1" x14ac:dyDescent="0.35">
      <c r="A79" s="18">
        <v>73</v>
      </c>
      <c r="B79" s="10" t="s">
        <v>243</v>
      </c>
      <c r="C79" s="11">
        <v>370000</v>
      </c>
      <c r="D79" s="12">
        <v>370000</v>
      </c>
      <c r="E79" s="13" t="str">
        <f>IF(C79&lt;=500000,"เฉพาะเจาะจง","e-bidding")</f>
        <v>เฉพาะเจาะจง</v>
      </c>
      <c r="F79" s="14" t="s">
        <v>244</v>
      </c>
      <c r="G79" s="13" t="s">
        <v>245</v>
      </c>
      <c r="H79" s="12">
        <v>366000</v>
      </c>
      <c r="I79" s="15" t="s">
        <v>19</v>
      </c>
      <c r="J79" s="13" t="s">
        <v>246</v>
      </c>
      <c r="K79" s="16">
        <v>244326</v>
      </c>
    </row>
    <row r="80" spans="1:11" ht="107.25" customHeight="1" x14ac:dyDescent="0.35">
      <c r="A80" s="9">
        <v>74</v>
      </c>
      <c r="B80" s="10" t="s">
        <v>247</v>
      </c>
      <c r="C80" s="11">
        <v>1200000</v>
      </c>
      <c r="D80" s="12">
        <v>1200000</v>
      </c>
      <c r="E80" s="13" t="str">
        <f>IF(C80&lt;=500000,"เฉพาะเจาะจง","e-bidding")</f>
        <v>e-bidding</v>
      </c>
      <c r="F80" s="14" t="s">
        <v>248</v>
      </c>
      <c r="G80" s="13" t="s">
        <v>249</v>
      </c>
      <c r="H80" s="12">
        <v>1170000</v>
      </c>
      <c r="I80" s="15" t="s">
        <v>19</v>
      </c>
      <c r="J80" s="13" t="s">
        <v>250</v>
      </c>
      <c r="K80" s="16">
        <v>244326</v>
      </c>
    </row>
    <row r="81" spans="1:11" ht="136.5" customHeight="1" x14ac:dyDescent="0.35">
      <c r="A81" s="18">
        <v>75</v>
      </c>
      <c r="B81" s="10" t="s">
        <v>251</v>
      </c>
      <c r="C81" s="11">
        <v>1390000</v>
      </c>
      <c r="D81" s="12">
        <v>1390000</v>
      </c>
      <c r="E81" s="13" t="str">
        <f>IF(C81&lt;=500000,"เฉพาะเจาะจง","e-bidding")</f>
        <v>e-bidding</v>
      </c>
      <c r="F81" s="14" t="s">
        <v>183</v>
      </c>
      <c r="G81" s="13" t="s">
        <v>252</v>
      </c>
      <c r="H81" s="12">
        <v>1380000</v>
      </c>
      <c r="I81" s="15" t="s">
        <v>19</v>
      </c>
      <c r="J81" s="13" t="s">
        <v>253</v>
      </c>
      <c r="K81" s="16">
        <v>244326</v>
      </c>
    </row>
    <row r="82" spans="1:11" ht="80.099999999999994" customHeight="1" x14ac:dyDescent="0.35">
      <c r="A82" s="9">
        <v>76</v>
      </c>
      <c r="B82" s="37" t="s">
        <v>254</v>
      </c>
      <c r="C82" s="11">
        <v>45000</v>
      </c>
      <c r="D82" s="30">
        <v>45000</v>
      </c>
      <c r="E82" s="38" t="s">
        <v>26</v>
      </c>
      <c r="F82" s="20" t="s">
        <v>255</v>
      </c>
      <c r="G82" s="20" t="s">
        <v>256</v>
      </c>
      <c r="H82" s="21">
        <v>38000</v>
      </c>
      <c r="I82" s="22" t="s">
        <v>19</v>
      </c>
      <c r="J82" s="38" t="s">
        <v>257</v>
      </c>
      <c r="K82" s="23">
        <v>244326</v>
      </c>
    </row>
    <row r="83" spans="1:11" ht="80.099999999999994" customHeight="1" x14ac:dyDescent="0.35">
      <c r="A83" s="18">
        <v>77</v>
      </c>
      <c r="B83" s="24" t="s">
        <v>258</v>
      </c>
      <c r="C83" s="25">
        <v>25960</v>
      </c>
      <c r="D83" s="25">
        <v>25960</v>
      </c>
      <c r="E83" s="26" t="s">
        <v>26</v>
      </c>
      <c r="F83" s="13" t="str">
        <f>G83 &amp; " เสนอราคา " &amp; TEXT(H83,"#,##0.00") &amp; " บาท "</f>
        <v xml:space="preserve">ห้างหุ้นส่วนจำกัด ไทยรัตน์วัสดุภัณฑ์ (1997) เสนอราคา 6,610.00 บาท </v>
      </c>
      <c r="G83" s="27" t="s">
        <v>259</v>
      </c>
      <c r="H83" s="25">
        <v>6610</v>
      </c>
      <c r="I83" s="26" t="s">
        <v>19</v>
      </c>
      <c r="J83" s="26" t="s">
        <v>260</v>
      </c>
      <c r="K83" s="28">
        <v>244326</v>
      </c>
    </row>
    <row r="84" spans="1:11" ht="80.099999999999994" customHeight="1" x14ac:dyDescent="0.35">
      <c r="A84" s="9">
        <v>78</v>
      </c>
      <c r="B84" s="24" t="s">
        <v>261</v>
      </c>
      <c r="C84" s="25">
        <v>10700</v>
      </c>
      <c r="D84" s="25">
        <v>10700</v>
      </c>
      <c r="E84" s="26" t="s">
        <v>26</v>
      </c>
      <c r="F84" s="13" t="str">
        <f>G84 &amp; " เสนอราคา " &amp; TEXT(H84,"#,##0.00") &amp; " บาท "</f>
        <v xml:space="preserve">บริษัท วิสดอม ออนไลน์ มีเดีย จำกัด เสนอราคา 10,700.00 บาท </v>
      </c>
      <c r="G84" s="27" t="s">
        <v>262</v>
      </c>
      <c r="H84" s="25">
        <v>10700</v>
      </c>
      <c r="I84" s="26" t="s">
        <v>19</v>
      </c>
      <c r="J84" s="26" t="s">
        <v>263</v>
      </c>
      <c r="K84" s="28">
        <v>244326</v>
      </c>
    </row>
    <row r="85" spans="1:11" ht="80.099999999999994" customHeight="1" x14ac:dyDescent="0.35">
      <c r="A85" s="18">
        <v>79</v>
      </c>
      <c r="B85" s="24" t="s">
        <v>264</v>
      </c>
      <c r="C85" s="25">
        <v>18180</v>
      </c>
      <c r="D85" s="25">
        <v>18180</v>
      </c>
      <c r="E85" s="26" t="s">
        <v>26</v>
      </c>
      <c r="F85" s="13" t="str">
        <f>G85 &amp; " เสนอราคา " &amp; TEXT(H85,"#,##0.00") &amp; " บาท "</f>
        <v xml:space="preserve">ร้าน สุรนารี เครื่องเขียน เสนอราคา 18,180.00 บาท </v>
      </c>
      <c r="G85" s="27" t="s">
        <v>71</v>
      </c>
      <c r="H85" s="25">
        <v>18180</v>
      </c>
      <c r="I85" s="26" t="s">
        <v>19</v>
      </c>
      <c r="J85" s="26" t="s">
        <v>265</v>
      </c>
      <c r="K85" s="28">
        <v>244326</v>
      </c>
    </row>
    <row r="86" spans="1:11" ht="80.099999999999994" customHeight="1" x14ac:dyDescent="0.35">
      <c r="A86" s="9">
        <v>80</v>
      </c>
      <c r="B86" s="24" t="s">
        <v>266</v>
      </c>
      <c r="C86" s="25">
        <v>42810</v>
      </c>
      <c r="D86" s="25">
        <v>42810</v>
      </c>
      <c r="E86" s="26" t="s">
        <v>26</v>
      </c>
      <c r="F86" s="13" t="str">
        <f>G86 &amp; " เสนอราคา " &amp; TEXT(H86,"#,##0.00") &amp; " บาท "</f>
        <v xml:space="preserve">บริษัท เจ.เค.ฟาร์มชอป จำกัด เสนอราคา 24,230.00 บาท </v>
      </c>
      <c r="G86" s="27" t="s">
        <v>267</v>
      </c>
      <c r="H86" s="25">
        <v>24230</v>
      </c>
      <c r="I86" s="26" t="s">
        <v>19</v>
      </c>
      <c r="J86" s="26" t="s">
        <v>268</v>
      </c>
      <c r="K86" s="28">
        <v>244326</v>
      </c>
    </row>
    <row r="87" spans="1:11" ht="80.099999999999994" customHeight="1" x14ac:dyDescent="0.35">
      <c r="A87" s="18">
        <v>81</v>
      </c>
      <c r="B87" s="24" t="s">
        <v>269</v>
      </c>
      <c r="C87" s="25">
        <v>20000</v>
      </c>
      <c r="D87" s="25">
        <v>20000</v>
      </c>
      <c r="E87" s="26" t="s">
        <v>26</v>
      </c>
      <c r="F87" s="13" t="str">
        <f>G87 &amp; " เสนอราคา " &amp; TEXT(H87,"#,##0.00") &amp; " บาท "</f>
        <v xml:space="preserve">นาง วารี เชื้อปรุง เสนอราคา 20,000.00 บาท </v>
      </c>
      <c r="G87" s="27" t="s">
        <v>270</v>
      </c>
      <c r="H87" s="25">
        <v>20000</v>
      </c>
      <c r="I87" s="26" t="s">
        <v>19</v>
      </c>
      <c r="J87" s="26" t="s">
        <v>271</v>
      </c>
      <c r="K87" s="28">
        <v>244326</v>
      </c>
    </row>
    <row r="88" spans="1:11" ht="80.099999999999994" customHeight="1" x14ac:dyDescent="0.35">
      <c r="A88" s="9">
        <v>82</v>
      </c>
      <c r="B88" s="31" t="s">
        <v>272</v>
      </c>
      <c r="C88" s="32">
        <v>42216</v>
      </c>
      <c r="D88" s="32">
        <v>42216</v>
      </c>
      <c r="E88" s="19" t="s">
        <v>26</v>
      </c>
      <c r="F88" s="14" t="s">
        <v>273</v>
      </c>
      <c r="G88" s="14" t="s">
        <v>95</v>
      </c>
      <c r="H88" s="32">
        <v>42216</v>
      </c>
      <c r="I88" s="19" t="s">
        <v>19</v>
      </c>
      <c r="J88" s="19" t="s">
        <v>274</v>
      </c>
      <c r="K88" s="23">
        <v>244326</v>
      </c>
    </row>
    <row r="89" spans="1:11" ht="80.099999999999994" customHeight="1" x14ac:dyDescent="0.35">
      <c r="A89" s="18">
        <v>83</v>
      </c>
      <c r="B89" s="31" t="s">
        <v>275</v>
      </c>
      <c r="C89" s="32">
        <v>5000</v>
      </c>
      <c r="D89" s="32">
        <v>5000</v>
      </c>
      <c r="E89" s="19" t="s">
        <v>26</v>
      </c>
      <c r="F89" s="14" t="s">
        <v>276</v>
      </c>
      <c r="G89" s="14" t="s">
        <v>270</v>
      </c>
      <c r="H89" s="32">
        <v>5000</v>
      </c>
      <c r="I89" s="19" t="s">
        <v>19</v>
      </c>
      <c r="J89" s="19" t="s">
        <v>277</v>
      </c>
      <c r="K89" s="23">
        <v>244326</v>
      </c>
    </row>
    <row r="90" spans="1:11" ht="80.099999999999994" customHeight="1" x14ac:dyDescent="0.35">
      <c r="A90" s="9">
        <v>84</v>
      </c>
      <c r="B90" s="31" t="s">
        <v>278</v>
      </c>
      <c r="C90" s="32">
        <v>42810</v>
      </c>
      <c r="D90" s="32">
        <v>42810</v>
      </c>
      <c r="E90" s="19" t="s">
        <v>26</v>
      </c>
      <c r="F90" s="14" t="s">
        <v>279</v>
      </c>
      <c r="G90" s="14" t="s">
        <v>267</v>
      </c>
      <c r="H90" s="32">
        <v>2150</v>
      </c>
      <c r="I90" s="19" t="s">
        <v>19</v>
      </c>
      <c r="J90" s="19" t="s">
        <v>280</v>
      </c>
      <c r="K90" s="23">
        <v>244326</v>
      </c>
    </row>
    <row r="91" spans="1:11" ht="80.099999999999994" customHeight="1" x14ac:dyDescent="0.35">
      <c r="A91" s="18">
        <v>85</v>
      </c>
      <c r="B91" s="24" t="s">
        <v>281</v>
      </c>
      <c r="C91" s="25">
        <v>8800</v>
      </c>
      <c r="D91" s="25">
        <v>8800</v>
      </c>
      <c r="E91" s="26" t="s">
        <v>26</v>
      </c>
      <c r="F91" s="13" t="str">
        <f>G91 &amp; " เสนอราคา " &amp; TEXT(H91,"#,##0.00") &amp; " บาท "</f>
        <v xml:space="preserve">บริษัท เวท อีจิส จำกัด เสนอราคา 8,800.00 บาท </v>
      </c>
      <c r="G91" s="27" t="s">
        <v>282</v>
      </c>
      <c r="H91" s="25">
        <v>8800</v>
      </c>
      <c r="I91" s="26" t="s">
        <v>19</v>
      </c>
      <c r="J91" s="26" t="s">
        <v>283</v>
      </c>
      <c r="K91" s="28">
        <v>244326</v>
      </c>
    </row>
    <row r="92" spans="1:11" ht="80.099999999999994" customHeight="1" x14ac:dyDescent="0.35">
      <c r="A92" s="9">
        <v>86</v>
      </c>
      <c r="B92" s="24" t="s">
        <v>284</v>
      </c>
      <c r="C92" s="25">
        <v>32735.4</v>
      </c>
      <c r="D92" s="25">
        <v>32735.4</v>
      </c>
      <c r="E92" s="26" t="s">
        <v>26</v>
      </c>
      <c r="F92" s="13" t="str">
        <f>G92 &amp; " เสนอราคา " &amp; TEXT(H92,"#,##0.00") &amp; " บาท "</f>
        <v xml:space="preserve">บริษัท โคราช วิศวกรรม และ เทคโนโลยี จำกัด เสนอราคา 30,595.00 บาท </v>
      </c>
      <c r="G92" s="27" t="s">
        <v>285</v>
      </c>
      <c r="H92" s="25">
        <v>30595</v>
      </c>
      <c r="I92" s="26" t="s">
        <v>19</v>
      </c>
      <c r="J92" s="26" t="s">
        <v>286</v>
      </c>
      <c r="K92" s="28">
        <v>244326</v>
      </c>
    </row>
    <row r="93" spans="1:11" ht="80.099999999999994" customHeight="1" x14ac:dyDescent="0.35">
      <c r="A93" s="18">
        <v>87</v>
      </c>
      <c r="B93" s="24" t="s">
        <v>287</v>
      </c>
      <c r="C93" s="25">
        <v>42810</v>
      </c>
      <c r="D93" s="25">
        <v>42810</v>
      </c>
      <c r="E93" s="26" t="s">
        <v>26</v>
      </c>
      <c r="F93" s="13" t="str">
        <f>G93 &amp; " เสนอราคา " &amp; TEXT(H93,"#,##0.00") &amp; " บาท "</f>
        <v xml:space="preserve">ห้างหุ้นส่วนจำกัด ภูตระการ เสนอราคา 2,245.00 บาท </v>
      </c>
      <c r="G93" s="27" t="s">
        <v>288</v>
      </c>
      <c r="H93" s="25">
        <v>2245</v>
      </c>
      <c r="I93" s="26" t="s">
        <v>19</v>
      </c>
      <c r="J93" s="26" t="s">
        <v>289</v>
      </c>
      <c r="K93" s="28">
        <v>244326</v>
      </c>
    </row>
    <row r="94" spans="1:11" ht="80.099999999999994" customHeight="1" x14ac:dyDescent="0.35">
      <c r="A94" s="9">
        <v>88</v>
      </c>
      <c r="B94" s="24" t="s">
        <v>290</v>
      </c>
      <c r="C94" s="25">
        <v>42810</v>
      </c>
      <c r="D94" s="25">
        <v>42810</v>
      </c>
      <c r="E94" s="26" t="s">
        <v>26</v>
      </c>
      <c r="F94" s="13" t="s">
        <v>291</v>
      </c>
      <c r="G94" s="27" t="s">
        <v>288</v>
      </c>
      <c r="H94" s="25">
        <v>3250</v>
      </c>
      <c r="I94" s="26" t="s">
        <v>19</v>
      </c>
      <c r="J94" s="26" t="s">
        <v>292</v>
      </c>
      <c r="K94" s="28">
        <v>244326</v>
      </c>
    </row>
    <row r="95" spans="1:11" ht="80.099999999999994" customHeight="1" x14ac:dyDescent="0.35">
      <c r="A95" s="18">
        <v>89</v>
      </c>
      <c r="B95" s="24" t="s">
        <v>293</v>
      </c>
      <c r="C95" s="25">
        <v>247329</v>
      </c>
      <c r="D95" s="25">
        <v>247329</v>
      </c>
      <c r="E95" s="26" t="s">
        <v>26</v>
      </c>
      <c r="F95" s="13" t="s">
        <v>294</v>
      </c>
      <c r="G95" s="27" t="s">
        <v>295</v>
      </c>
      <c r="H95" s="25">
        <v>247329</v>
      </c>
      <c r="I95" s="26" t="s">
        <v>19</v>
      </c>
      <c r="J95" s="26" t="s">
        <v>296</v>
      </c>
      <c r="K95" s="28">
        <v>244326</v>
      </c>
    </row>
    <row r="96" spans="1:11" ht="80.099999999999994" customHeight="1" x14ac:dyDescent="0.35">
      <c r="A96" s="9">
        <v>90</v>
      </c>
      <c r="B96" s="24" t="s">
        <v>297</v>
      </c>
      <c r="C96" s="25">
        <v>380029</v>
      </c>
      <c r="D96" s="25">
        <v>380029</v>
      </c>
      <c r="E96" s="26" t="s">
        <v>26</v>
      </c>
      <c r="F96" s="13" t="s">
        <v>298</v>
      </c>
      <c r="G96" s="27" t="s">
        <v>299</v>
      </c>
      <c r="H96" s="25">
        <v>378000</v>
      </c>
      <c r="I96" s="26" t="s">
        <v>19</v>
      </c>
      <c r="J96" s="26" t="s">
        <v>300</v>
      </c>
      <c r="K96" s="28">
        <v>244326</v>
      </c>
    </row>
    <row r="97" spans="1:11" ht="80.099999999999994" customHeight="1" x14ac:dyDescent="0.35">
      <c r="A97" s="18">
        <v>91</v>
      </c>
      <c r="B97" s="24" t="s">
        <v>301</v>
      </c>
      <c r="C97" s="25">
        <v>3852</v>
      </c>
      <c r="D97" s="25">
        <v>3852</v>
      </c>
      <c r="E97" s="26" t="s">
        <v>26</v>
      </c>
      <c r="F97" s="13" t="str">
        <f>G97 &amp; " เสนอราคา " &amp; TEXT(H97,"#,##0.00") &amp; " บาท "</f>
        <v xml:space="preserve">บริษัท ชูโฟทิค จำกัด เสนอราคา 3,852.00 บาท </v>
      </c>
      <c r="G97" s="27" t="s">
        <v>302</v>
      </c>
      <c r="H97" s="25">
        <v>3852</v>
      </c>
      <c r="I97" s="26" t="s">
        <v>19</v>
      </c>
      <c r="J97" s="26" t="s">
        <v>303</v>
      </c>
      <c r="K97" s="28">
        <v>244326</v>
      </c>
    </row>
    <row r="98" spans="1:11" ht="80.099999999999994" customHeight="1" x14ac:dyDescent="0.35">
      <c r="A98" s="9">
        <v>92</v>
      </c>
      <c r="B98" s="24" t="s">
        <v>304</v>
      </c>
      <c r="C98" s="25">
        <v>8731.2000000000007</v>
      </c>
      <c r="D98" s="25">
        <v>8731.2000000000007</v>
      </c>
      <c r="E98" s="26" t="s">
        <v>26</v>
      </c>
      <c r="F98" s="13" t="str">
        <f>G98 &amp; " เสนอราคา " &amp; TEXT(H98,"#,##0.00") &amp; " บาท "</f>
        <v xml:space="preserve">ห้างหุ้นส่วนจำกัด คอจิเทท ดีไซน์ เซ็นเตอร์ เสนอราคา 8,731.20 บาท </v>
      </c>
      <c r="G98" s="27" t="s">
        <v>305</v>
      </c>
      <c r="H98" s="25">
        <v>8731.2000000000007</v>
      </c>
      <c r="I98" s="26" t="s">
        <v>19</v>
      </c>
      <c r="J98" s="26" t="s">
        <v>306</v>
      </c>
      <c r="K98" s="28">
        <v>244326</v>
      </c>
    </row>
    <row r="99" spans="1:11" ht="80.099999999999994" customHeight="1" x14ac:dyDescent="0.35">
      <c r="A99" s="18">
        <v>93</v>
      </c>
      <c r="B99" s="24" t="s">
        <v>307</v>
      </c>
      <c r="C99" s="25">
        <v>25960</v>
      </c>
      <c r="D99" s="25">
        <v>25960</v>
      </c>
      <c r="E99" s="26" t="s">
        <v>26</v>
      </c>
      <c r="F99" s="13" t="str">
        <f>G99 &amp; " เสนอราคา " &amp; TEXT(H99,"#,##0.00") &amp; " บาท "</f>
        <v xml:space="preserve">ร้าน สวนขุนนนท์ 3 เสนอราคา 12,765.00 บาท </v>
      </c>
      <c r="G99" s="27" t="s">
        <v>308</v>
      </c>
      <c r="H99" s="25">
        <v>12765</v>
      </c>
      <c r="I99" s="26" t="s">
        <v>19</v>
      </c>
      <c r="J99" s="26" t="s">
        <v>309</v>
      </c>
      <c r="K99" s="28">
        <v>244326</v>
      </c>
    </row>
    <row r="100" spans="1:11" ht="286.5" customHeight="1" x14ac:dyDescent="0.35">
      <c r="A100" s="9">
        <v>94</v>
      </c>
      <c r="B100" s="24" t="s">
        <v>310</v>
      </c>
      <c r="C100" s="25">
        <v>95403706.719999999</v>
      </c>
      <c r="D100" s="25">
        <v>95403706.719999999</v>
      </c>
      <c r="E100" s="26" t="s">
        <v>311</v>
      </c>
      <c r="F100" s="13" t="s">
        <v>312</v>
      </c>
      <c r="G100" s="27" t="s">
        <v>313</v>
      </c>
      <c r="H100" s="25">
        <v>95403706.719999999</v>
      </c>
      <c r="I100" s="26" t="s">
        <v>19</v>
      </c>
      <c r="J100" s="26" t="s">
        <v>314</v>
      </c>
      <c r="K100" s="28">
        <v>244326</v>
      </c>
    </row>
    <row r="101" spans="1:11" ht="94.5" customHeight="1" x14ac:dyDescent="0.35">
      <c r="A101" s="18">
        <v>95</v>
      </c>
      <c r="B101" s="10" t="s">
        <v>315</v>
      </c>
      <c r="C101" s="11">
        <v>210000</v>
      </c>
      <c r="D101" s="29">
        <v>209720</v>
      </c>
      <c r="E101" s="17" t="str">
        <f>IF(C101&lt;=500000,"เฉพาะเจาะจง","e-bidding")</f>
        <v>เฉพาะเจาะจง</v>
      </c>
      <c r="F101" s="14" t="s">
        <v>316</v>
      </c>
      <c r="G101" s="14" t="s">
        <v>245</v>
      </c>
      <c r="H101" s="29">
        <v>209720</v>
      </c>
      <c r="I101" s="15" t="s">
        <v>19</v>
      </c>
      <c r="J101" s="14" t="s">
        <v>317</v>
      </c>
      <c r="K101" s="36">
        <v>244327</v>
      </c>
    </row>
    <row r="102" spans="1:11" ht="80.099999999999994" customHeight="1" x14ac:dyDescent="0.35">
      <c r="A102" s="9">
        <v>96</v>
      </c>
      <c r="B102" s="10" t="s">
        <v>318</v>
      </c>
      <c r="C102" s="11">
        <v>3575000</v>
      </c>
      <c r="D102" s="29">
        <v>3575000</v>
      </c>
      <c r="E102" s="14" t="str">
        <f>IF(C102&lt;=500000,"เฉพาะเจาะจง","e-bidding")</f>
        <v>e-bidding</v>
      </c>
      <c r="F102" s="14" t="s">
        <v>319</v>
      </c>
      <c r="G102" s="14" t="s">
        <v>320</v>
      </c>
      <c r="H102" s="29">
        <v>3555500</v>
      </c>
      <c r="I102" s="15" t="s">
        <v>19</v>
      </c>
      <c r="J102" s="14" t="s">
        <v>321</v>
      </c>
      <c r="K102" s="36">
        <v>244329</v>
      </c>
    </row>
    <row r="103" spans="1:11" ht="80.099999999999994" customHeight="1" x14ac:dyDescent="0.35">
      <c r="A103" s="18">
        <v>97</v>
      </c>
      <c r="B103" s="10" t="s">
        <v>322</v>
      </c>
      <c r="C103" s="11">
        <v>140000</v>
      </c>
      <c r="D103" s="29">
        <v>139100</v>
      </c>
      <c r="E103" s="14" t="str">
        <f>IF(C103&lt;=500000,"เฉพาะเจาะจง","e-bidding")</f>
        <v>เฉพาะเจาะจง</v>
      </c>
      <c r="F103" s="14" t="s">
        <v>323</v>
      </c>
      <c r="G103" s="14" t="s">
        <v>324</v>
      </c>
      <c r="H103" s="29">
        <v>136960</v>
      </c>
      <c r="I103" s="15" t="s">
        <v>19</v>
      </c>
      <c r="J103" s="14" t="s">
        <v>325</v>
      </c>
      <c r="K103" s="36">
        <v>244329</v>
      </c>
    </row>
    <row r="104" spans="1:11" ht="115.5" customHeight="1" x14ac:dyDescent="0.35">
      <c r="A104" s="9">
        <v>98</v>
      </c>
      <c r="B104" s="10" t="s">
        <v>326</v>
      </c>
      <c r="C104" s="11">
        <v>1284000</v>
      </c>
      <c r="D104" s="12">
        <v>1284000</v>
      </c>
      <c r="E104" s="13" t="str">
        <f>IF(C104&lt;=500000,"เฉพาะเจาะจง","e-bidding")</f>
        <v>e-bidding</v>
      </c>
      <c r="F104" s="14" t="s">
        <v>327</v>
      </c>
      <c r="G104" s="13" t="s">
        <v>328</v>
      </c>
      <c r="H104" s="12">
        <v>1275000</v>
      </c>
      <c r="I104" s="15" t="s">
        <v>19</v>
      </c>
      <c r="J104" s="13" t="s">
        <v>329</v>
      </c>
      <c r="K104" s="16">
        <v>244329</v>
      </c>
    </row>
    <row r="105" spans="1:11" ht="80.099999999999994" customHeight="1" x14ac:dyDescent="0.35">
      <c r="A105" s="18">
        <v>99</v>
      </c>
      <c r="B105" s="10" t="s">
        <v>330</v>
      </c>
      <c r="C105" s="11">
        <v>310000</v>
      </c>
      <c r="D105" s="29">
        <v>310000</v>
      </c>
      <c r="E105" s="13" t="s">
        <v>26</v>
      </c>
      <c r="F105" s="14" t="s">
        <v>331</v>
      </c>
      <c r="G105" s="19" t="s">
        <v>332</v>
      </c>
      <c r="H105" s="29">
        <v>310000</v>
      </c>
      <c r="I105" s="15" t="s">
        <v>19</v>
      </c>
      <c r="J105" s="13" t="s">
        <v>333</v>
      </c>
      <c r="K105" s="16">
        <v>244329</v>
      </c>
    </row>
    <row r="106" spans="1:11" ht="80.099999999999994" customHeight="1" x14ac:dyDescent="0.35">
      <c r="A106" s="9">
        <v>100</v>
      </c>
      <c r="B106" s="24" t="s">
        <v>334</v>
      </c>
      <c r="C106" s="25">
        <v>630</v>
      </c>
      <c r="D106" s="25">
        <v>630</v>
      </c>
      <c r="E106" s="26" t="s">
        <v>26</v>
      </c>
      <c r="F106" s="13" t="str">
        <f t="shared" ref="F106:F113" si="4">G106 &amp; " เสนอราคา " &amp; TEXT(H106,"#,##0.00") &amp; " บาท "</f>
        <v xml:space="preserve">ศูนย์หนังสือแห่งจุฬาลงกรณ์มหาวิทยาลัย เสนอราคา 630.00 บาท </v>
      </c>
      <c r="G106" s="27" t="s">
        <v>335</v>
      </c>
      <c r="H106" s="25">
        <v>630</v>
      </c>
      <c r="I106" s="26" t="s">
        <v>19</v>
      </c>
      <c r="J106" s="26" t="s">
        <v>336</v>
      </c>
      <c r="K106" s="28">
        <v>244329</v>
      </c>
    </row>
    <row r="107" spans="1:11" ht="80.099999999999994" customHeight="1" x14ac:dyDescent="0.35">
      <c r="A107" s="18">
        <v>101</v>
      </c>
      <c r="B107" s="24" t="s">
        <v>337</v>
      </c>
      <c r="C107" s="25">
        <v>9870</v>
      </c>
      <c r="D107" s="25">
        <v>9870</v>
      </c>
      <c r="E107" s="26" t="s">
        <v>26</v>
      </c>
      <c r="F107" s="13" t="str">
        <f t="shared" si="4"/>
        <v xml:space="preserve">ห้างหุ้นส่วนจำกัด ไทยรัตน์วัสดุภัณฑ์ (1997) เสนอราคา 9,765.00 บาท </v>
      </c>
      <c r="G107" s="27" t="s">
        <v>259</v>
      </c>
      <c r="H107" s="25">
        <v>9765</v>
      </c>
      <c r="I107" s="26" t="s">
        <v>19</v>
      </c>
      <c r="J107" s="26" t="s">
        <v>338</v>
      </c>
      <c r="K107" s="28">
        <v>244329</v>
      </c>
    </row>
    <row r="108" spans="1:11" ht="80.099999999999994" customHeight="1" x14ac:dyDescent="0.35">
      <c r="A108" s="9">
        <v>102</v>
      </c>
      <c r="B108" s="24" t="s">
        <v>339</v>
      </c>
      <c r="C108" s="25">
        <v>3210</v>
      </c>
      <c r="D108" s="25">
        <v>3210</v>
      </c>
      <c r="E108" s="26" t="s">
        <v>26</v>
      </c>
      <c r="F108" s="13" t="str">
        <f t="shared" si="4"/>
        <v xml:space="preserve">บริษัท นาซ่าไฟร์โปรดัคส์แอนด์เซฟตี้ จำกัด เสนอราคา 3,210.00 บาท </v>
      </c>
      <c r="G108" s="27" t="s">
        <v>340</v>
      </c>
      <c r="H108" s="25">
        <v>3210</v>
      </c>
      <c r="I108" s="26" t="s">
        <v>19</v>
      </c>
      <c r="J108" s="26" t="s">
        <v>341</v>
      </c>
      <c r="K108" s="28">
        <v>244329</v>
      </c>
    </row>
    <row r="109" spans="1:11" ht="80.099999999999994" customHeight="1" x14ac:dyDescent="0.35">
      <c r="A109" s="18">
        <v>103</v>
      </c>
      <c r="B109" s="24" t="s">
        <v>342</v>
      </c>
      <c r="C109" s="25">
        <v>89575</v>
      </c>
      <c r="D109" s="25">
        <v>89575</v>
      </c>
      <c r="E109" s="26" t="s">
        <v>26</v>
      </c>
      <c r="F109" s="13" t="str">
        <f t="shared" si="4"/>
        <v xml:space="preserve">ห้างหุ้นส่วนจำกัด นครราชสีมาเหรียญทองการไฟฟ้า เสนอราคา 86,950.00 บาท </v>
      </c>
      <c r="G109" s="27" t="s">
        <v>343</v>
      </c>
      <c r="H109" s="25">
        <v>86950</v>
      </c>
      <c r="I109" s="26" t="s">
        <v>19</v>
      </c>
      <c r="J109" s="26" t="s">
        <v>344</v>
      </c>
      <c r="K109" s="28">
        <v>244329</v>
      </c>
    </row>
    <row r="110" spans="1:11" ht="80.099999999999994" customHeight="1" x14ac:dyDescent="0.35">
      <c r="A110" s="9">
        <v>104</v>
      </c>
      <c r="B110" s="24" t="s">
        <v>345</v>
      </c>
      <c r="C110" s="25">
        <v>10186.4</v>
      </c>
      <c r="D110" s="25">
        <v>10186.4</v>
      </c>
      <c r="E110" s="26" t="s">
        <v>26</v>
      </c>
      <c r="F110" s="13" t="str">
        <f t="shared" si="4"/>
        <v xml:space="preserve">บริษัท แอร์ ลิควิด(ประเทศไทย) จำกัด เสนอราคา 10,186.40 บาท </v>
      </c>
      <c r="G110" s="27" t="s">
        <v>346</v>
      </c>
      <c r="H110" s="25">
        <v>10186.4</v>
      </c>
      <c r="I110" s="26" t="s">
        <v>19</v>
      </c>
      <c r="J110" s="26" t="s">
        <v>347</v>
      </c>
      <c r="K110" s="28">
        <v>244329</v>
      </c>
    </row>
    <row r="111" spans="1:11" ht="80.099999999999994" customHeight="1" x14ac:dyDescent="0.35">
      <c r="A111" s="18">
        <v>105</v>
      </c>
      <c r="B111" s="24" t="s">
        <v>348</v>
      </c>
      <c r="C111" s="25">
        <v>8400</v>
      </c>
      <c r="D111" s="25">
        <v>8400</v>
      </c>
      <c r="E111" s="26" t="s">
        <v>26</v>
      </c>
      <c r="F111" s="13" t="str">
        <f t="shared" si="4"/>
        <v xml:space="preserve">ร้าน โก๋บริการ เสนอราคา 8,400.00 บาท </v>
      </c>
      <c r="G111" s="27" t="s">
        <v>349</v>
      </c>
      <c r="H111" s="25">
        <v>8400</v>
      </c>
      <c r="I111" s="26" t="s">
        <v>19</v>
      </c>
      <c r="J111" s="26" t="s">
        <v>350</v>
      </c>
      <c r="K111" s="28">
        <v>244329</v>
      </c>
    </row>
    <row r="112" spans="1:11" ht="80.099999999999994" customHeight="1" x14ac:dyDescent="0.35">
      <c r="A112" s="9">
        <v>106</v>
      </c>
      <c r="B112" s="24" t="s">
        <v>351</v>
      </c>
      <c r="C112" s="25">
        <v>25000</v>
      </c>
      <c r="D112" s="25">
        <v>25000</v>
      </c>
      <c r="E112" s="26" t="s">
        <v>26</v>
      </c>
      <c r="F112" s="13" t="str">
        <f t="shared" si="4"/>
        <v xml:space="preserve">ห้างหุ้นส่วนจำกัด มิตรภาพการพิมพ์1995 เสนอราคา 25,000.00 บาท </v>
      </c>
      <c r="G112" s="27" t="s">
        <v>352</v>
      </c>
      <c r="H112" s="25">
        <v>25000</v>
      </c>
      <c r="I112" s="26" t="s">
        <v>19</v>
      </c>
      <c r="J112" s="26" t="s">
        <v>353</v>
      </c>
      <c r="K112" s="28">
        <v>244329</v>
      </c>
    </row>
    <row r="113" spans="1:11" ht="80.099999999999994" customHeight="1" x14ac:dyDescent="0.35">
      <c r="A113" s="18">
        <v>107</v>
      </c>
      <c r="B113" s="24" t="s">
        <v>354</v>
      </c>
      <c r="C113" s="25">
        <v>8326</v>
      </c>
      <c r="D113" s="25">
        <v>8326</v>
      </c>
      <c r="E113" s="26" t="s">
        <v>26</v>
      </c>
      <c r="F113" s="13" t="str">
        <f t="shared" si="4"/>
        <v xml:space="preserve">ห้างหุ้นส่วนจำกัด ไทยรัตน์วัสดุภัณฑ์ (1997) เสนอราคา 8,326.00 บาท </v>
      </c>
      <c r="G113" s="27" t="s">
        <v>259</v>
      </c>
      <c r="H113" s="25">
        <v>8326</v>
      </c>
      <c r="I113" s="26" t="s">
        <v>19</v>
      </c>
      <c r="J113" s="26" t="s">
        <v>355</v>
      </c>
      <c r="K113" s="28">
        <v>244329</v>
      </c>
    </row>
    <row r="114" spans="1:11" ht="80.099999999999994" customHeight="1" x14ac:dyDescent="0.35">
      <c r="A114" s="9">
        <v>108</v>
      </c>
      <c r="B114" s="31" t="s">
        <v>356</v>
      </c>
      <c r="C114" s="32">
        <v>53564.2</v>
      </c>
      <c r="D114" s="32">
        <v>53564.2</v>
      </c>
      <c r="E114" s="19" t="s">
        <v>26</v>
      </c>
      <c r="F114" s="14" t="s">
        <v>357</v>
      </c>
      <c r="G114" s="14" t="s">
        <v>358</v>
      </c>
      <c r="H114" s="32">
        <v>48207.78</v>
      </c>
      <c r="I114" s="19" t="s">
        <v>19</v>
      </c>
      <c r="J114" s="19" t="s">
        <v>359</v>
      </c>
      <c r="K114" s="23">
        <v>244329</v>
      </c>
    </row>
    <row r="115" spans="1:11" ht="80.099999999999994" customHeight="1" x14ac:dyDescent="0.35">
      <c r="A115" s="18">
        <v>109</v>
      </c>
      <c r="B115" s="31" t="s">
        <v>360</v>
      </c>
      <c r="C115" s="32">
        <v>15200</v>
      </c>
      <c r="D115" s="32">
        <v>15200</v>
      </c>
      <c r="E115" s="19" t="s">
        <v>26</v>
      </c>
      <c r="F115" s="14" t="s">
        <v>361</v>
      </c>
      <c r="G115" s="14" t="s">
        <v>206</v>
      </c>
      <c r="H115" s="32">
        <v>15200</v>
      </c>
      <c r="I115" s="19" t="s">
        <v>19</v>
      </c>
      <c r="J115" s="19" t="s">
        <v>362</v>
      </c>
      <c r="K115" s="23">
        <v>244329</v>
      </c>
    </row>
    <row r="116" spans="1:11" ht="80.099999999999994" customHeight="1" x14ac:dyDescent="0.35">
      <c r="A116" s="9">
        <v>110</v>
      </c>
      <c r="B116" s="31" t="s">
        <v>363</v>
      </c>
      <c r="C116" s="32">
        <v>3049.5</v>
      </c>
      <c r="D116" s="32">
        <v>3049.5</v>
      </c>
      <c r="E116" s="19" t="s">
        <v>26</v>
      </c>
      <c r="F116" s="14" t="s">
        <v>364</v>
      </c>
      <c r="G116" s="14" t="s">
        <v>365</v>
      </c>
      <c r="H116" s="32">
        <v>3049.5</v>
      </c>
      <c r="I116" s="19" t="s">
        <v>19</v>
      </c>
      <c r="J116" s="19" t="s">
        <v>366</v>
      </c>
      <c r="K116" s="23">
        <v>244329</v>
      </c>
    </row>
    <row r="117" spans="1:11" ht="80.099999999999994" customHeight="1" x14ac:dyDescent="0.35">
      <c r="A117" s="18">
        <v>111</v>
      </c>
      <c r="B117" s="31" t="s">
        <v>367</v>
      </c>
      <c r="C117" s="32">
        <v>9750</v>
      </c>
      <c r="D117" s="32">
        <v>9750</v>
      </c>
      <c r="E117" s="19" t="s">
        <v>26</v>
      </c>
      <c r="F117" s="14" t="s">
        <v>368</v>
      </c>
      <c r="G117" s="14" t="s">
        <v>369</v>
      </c>
      <c r="H117" s="32">
        <v>9750</v>
      </c>
      <c r="I117" s="19" t="s">
        <v>19</v>
      </c>
      <c r="J117" s="19" t="s">
        <v>370</v>
      </c>
      <c r="K117" s="23">
        <v>244329</v>
      </c>
    </row>
    <row r="118" spans="1:11" ht="80.099999999999994" customHeight="1" x14ac:dyDescent="0.35">
      <c r="A118" s="9">
        <v>112</v>
      </c>
      <c r="B118" s="31" t="s">
        <v>371</v>
      </c>
      <c r="C118" s="32">
        <v>99000</v>
      </c>
      <c r="D118" s="32">
        <v>99000</v>
      </c>
      <c r="E118" s="19" t="s">
        <v>26</v>
      </c>
      <c r="F118" s="14" t="s">
        <v>372</v>
      </c>
      <c r="G118" s="14" t="s">
        <v>373</v>
      </c>
      <c r="H118" s="32">
        <v>99000</v>
      </c>
      <c r="I118" s="19" t="s">
        <v>19</v>
      </c>
      <c r="J118" s="19" t="s">
        <v>374</v>
      </c>
      <c r="K118" s="23">
        <v>244329</v>
      </c>
    </row>
    <row r="119" spans="1:11" ht="80.099999999999994" customHeight="1" x14ac:dyDescent="0.35">
      <c r="A119" s="18">
        <v>113</v>
      </c>
      <c r="B119" s="24" t="s">
        <v>375</v>
      </c>
      <c r="C119" s="25">
        <v>26750</v>
      </c>
      <c r="D119" s="25">
        <v>26750</v>
      </c>
      <c r="E119" s="26" t="s">
        <v>26</v>
      </c>
      <c r="F119" s="13" t="str">
        <f>G119 &amp; " เสนอราคา " &amp; TEXT(H119,"#,##0.00") &amp; " บาท "</f>
        <v xml:space="preserve">บริษัท ซิลลิค ฟาร์มา จำกัด เสนอราคา 26,750.00 บาท </v>
      </c>
      <c r="G119" s="27" t="s">
        <v>376</v>
      </c>
      <c r="H119" s="25">
        <v>26750</v>
      </c>
      <c r="I119" s="26" t="s">
        <v>19</v>
      </c>
      <c r="J119" s="26" t="s">
        <v>377</v>
      </c>
      <c r="K119" s="28">
        <v>244329</v>
      </c>
    </row>
    <row r="120" spans="1:11" ht="80.099999999999994" customHeight="1" x14ac:dyDescent="0.35">
      <c r="A120" s="9">
        <v>114</v>
      </c>
      <c r="B120" s="24" t="s">
        <v>378</v>
      </c>
      <c r="C120" s="25">
        <v>89575</v>
      </c>
      <c r="D120" s="25">
        <v>89575</v>
      </c>
      <c r="E120" s="26" t="s">
        <v>26</v>
      </c>
      <c r="F120" s="13" t="str">
        <f>G120 &amp; " เสนอราคา " &amp; TEXT(H120,"#,##0.00") &amp; " บาท "</f>
        <v xml:space="preserve">บริษัท 168 เอ็นจิเนียริ่ง คอร์ปอเรชั่น จำกัด เสนอราคา 2,625.00 บาท </v>
      </c>
      <c r="G120" s="27" t="s">
        <v>379</v>
      </c>
      <c r="H120" s="25">
        <v>2625</v>
      </c>
      <c r="I120" s="26" t="s">
        <v>19</v>
      </c>
      <c r="J120" s="26" t="s">
        <v>380</v>
      </c>
      <c r="K120" s="28">
        <v>244329</v>
      </c>
    </row>
    <row r="121" spans="1:11" ht="80.099999999999994" customHeight="1" x14ac:dyDescent="0.35">
      <c r="A121" s="18">
        <v>115</v>
      </c>
      <c r="B121" s="24" t="s">
        <v>381</v>
      </c>
      <c r="C121" s="25">
        <v>77000</v>
      </c>
      <c r="D121" s="25">
        <v>77000</v>
      </c>
      <c r="E121" s="26" t="s">
        <v>26</v>
      </c>
      <c r="F121" s="13" t="str">
        <f>G121 &amp; " เสนอราคา " &amp; TEXT(H121,"#,##0.00") &amp; " บาท "</f>
        <v xml:space="preserve">นาย ชัชวาลย์ นิจงาม เสนอราคา 77,000.00 บาท </v>
      </c>
      <c r="G121" s="27" t="s">
        <v>382</v>
      </c>
      <c r="H121" s="25">
        <v>77000</v>
      </c>
      <c r="I121" s="26" t="s">
        <v>19</v>
      </c>
      <c r="J121" s="26" t="s">
        <v>383</v>
      </c>
      <c r="K121" s="28">
        <v>244329</v>
      </c>
    </row>
    <row r="122" spans="1:11" ht="80.099999999999994" customHeight="1" x14ac:dyDescent="0.35">
      <c r="A122" s="9">
        <v>116</v>
      </c>
      <c r="B122" s="24" t="s">
        <v>384</v>
      </c>
      <c r="C122" s="25">
        <v>8000</v>
      </c>
      <c r="D122" s="25">
        <v>8000</v>
      </c>
      <c r="E122" s="26" t="s">
        <v>26</v>
      </c>
      <c r="F122" s="13" t="str">
        <f>G122 &amp; " เสนอราคา " &amp; TEXT(H122,"#,##0.00") &amp; " บาท "</f>
        <v xml:space="preserve">ห้างหุ้นส่วนจำกัด พรวิวัตพานิช เสนอราคา 8,000.00 บาท </v>
      </c>
      <c r="G122" s="27" t="s">
        <v>385</v>
      </c>
      <c r="H122" s="25">
        <v>8000</v>
      </c>
      <c r="I122" s="26" t="s">
        <v>19</v>
      </c>
      <c r="J122" s="26" t="s">
        <v>386</v>
      </c>
      <c r="K122" s="28">
        <v>244329</v>
      </c>
    </row>
    <row r="123" spans="1:11" ht="80.099999999999994" customHeight="1" x14ac:dyDescent="0.35">
      <c r="A123" s="18">
        <v>117</v>
      </c>
      <c r="B123" s="24" t="s">
        <v>387</v>
      </c>
      <c r="C123" s="25">
        <v>7870</v>
      </c>
      <c r="D123" s="25">
        <v>7870</v>
      </c>
      <c r="E123" s="26" t="s">
        <v>26</v>
      </c>
      <c r="F123" s="13" t="str">
        <f>G123 &amp; " เสนอราคา " &amp; TEXT(H123,"#,##0.00") &amp; " บาท "</f>
        <v xml:space="preserve">ห้างหุ้นส่วนจำกัด ไทยรัตน์วัสดุภัณฑ์ (1997) เสนอราคา 7,870.00 บาท </v>
      </c>
      <c r="G123" s="27" t="s">
        <v>259</v>
      </c>
      <c r="H123" s="25">
        <v>7870</v>
      </c>
      <c r="I123" s="26" t="s">
        <v>19</v>
      </c>
      <c r="J123" s="26" t="s">
        <v>388</v>
      </c>
      <c r="K123" s="28">
        <v>244329</v>
      </c>
    </row>
    <row r="124" spans="1:11" ht="80.099999999999994" customHeight="1" x14ac:dyDescent="0.35">
      <c r="A124" s="9">
        <v>118</v>
      </c>
      <c r="B124" s="24" t="s">
        <v>389</v>
      </c>
      <c r="C124" s="25">
        <v>50850</v>
      </c>
      <c r="D124" s="25">
        <v>50850</v>
      </c>
      <c r="E124" s="26" t="s">
        <v>26</v>
      </c>
      <c r="F124" s="13" t="s">
        <v>390</v>
      </c>
      <c r="G124" s="27" t="s">
        <v>391</v>
      </c>
      <c r="H124" s="25">
        <v>50850</v>
      </c>
      <c r="I124" s="26" t="s">
        <v>19</v>
      </c>
      <c r="J124" s="26" t="s">
        <v>392</v>
      </c>
      <c r="K124" s="28">
        <v>244329</v>
      </c>
    </row>
    <row r="125" spans="1:11" ht="80.099999999999994" customHeight="1" x14ac:dyDescent="0.35">
      <c r="A125" s="18">
        <v>119</v>
      </c>
      <c r="B125" s="24" t="s">
        <v>393</v>
      </c>
      <c r="C125" s="25">
        <v>21623</v>
      </c>
      <c r="D125" s="25">
        <v>21623</v>
      </c>
      <c r="E125" s="26" t="s">
        <v>26</v>
      </c>
      <c r="F125" s="13" t="s">
        <v>394</v>
      </c>
      <c r="G125" s="27" t="s">
        <v>295</v>
      </c>
      <c r="H125" s="25">
        <v>21623</v>
      </c>
      <c r="I125" s="26" t="s">
        <v>19</v>
      </c>
      <c r="J125" s="26" t="s">
        <v>395</v>
      </c>
      <c r="K125" s="28">
        <v>244329</v>
      </c>
    </row>
    <row r="126" spans="1:11" ht="80.099999999999994" customHeight="1" x14ac:dyDescent="0.35">
      <c r="A126" s="9">
        <v>120</v>
      </c>
      <c r="B126" s="24" t="s">
        <v>396</v>
      </c>
      <c r="C126" s="25">
        <v>25252</v>
      </c>
      <c r="D126" s="25">
        <v>25252</v>
      </c>
      <c r="E126" s="26" t="s">
        <v>26</v>
      </c>
      <c r="F126" s="13" t="s">
        <v>397</v>
      </c>
      <c r="G126" s="27" t="s">
        <v>398</v>
      </c>
      <c r="H126" s="25">
        <v>25252</v>
      </c>
      <c r="I126" s="26" t="s">
        <v>19</v>
      </c>
      <c r="J126" s="26" t="s">
        <v>399</v>
      </c>
      <c r="K126" s="28">
        <v>244329</v>
      </c>
    </row>
    <row r="127" spans="1:11" ht="80.099999999999994" customHeight="1" x14ac:dyDescent="0.35">
      <c r="A127" s="18">
        <v>121</v>
      </c>
      <c r="B127" s="24" t="s">
        <v>400</v>
      </c>
      <c r="C127" s="25">
        <v>26500</v>
      </c>
      <c r="D127" s="25">
        <v>26500</v>
      </c>
      <c r="E127" s="26" t="s">
        <v>26</v>
      </c>
      <c r="F127" s="13" t="s">
        <v>401</v>
      </c>
      <c r="G127" s="27" t="s">
        <v>402</v>
      </c>
      <c r="H127" s="25">
        <v>26500</v>
      </c>
      <c r="I127" s="26" t="s">
        <v>19</v>
      </c>
      <c r="J127" s="26" t="s">
        <v>403</v>
      </c>
      <c r="K127" s="28">
        <v>244329</v>
      </c>
    </row>
    <row r="128" spans="1:11" ht="80.099999999999994" customHeight="1" x14ac:dyDescent="0.35">
      <c r="A128" s="9">
        <v>122</v>
      </c>
      <c r="B128" s="24" t="s">
        <v>404</v>
      </c>
      <c r="C128" s="25">
        <v>16900</v>
      </c>
      <c r="D128" s="25">
        <v>16900</v>
      </c>
      <c r="E128" s="26" t="s">
        <v>26</v>
      </c>
      <c r="F128" s="13" t="str">
        <f t="shared" ref="F128:F136" si="5">G128 &amp; " เสนอราคา " &amp; TEXT(H128,"#,##0.00") &amp; " บาท "</f>
        <v xml:space="preserve">นางสาว รสรินทร์ รอบรู้สวัสดิกุล เสนอราคา 16,900.00 บาท </v>
      </c>
      <c r="G128" s="27" t="s">
        <v>405</v>
      </c>
      <c r="H128" s="25">
        <v>16900</v>
      </c>
      <c r="I128" s="26" t="s">
        <v>19</v>
      </c>
      <c r="J128" s="26" t="s">
        <v>406</v>
      </c>
      <c r="K128" s="28">
        <v>244329</v>
      </c>
    </row>
    <row r="129" spans="1:11" ht="80.099999999999994" customHeight="1" x14ac:dyDescent="0.35">
      <c r="A129" s="18">
        <v>123</v>
      </c>
      <c r="B129" s="24" t="s">
        <v>407</v>
      </c>
      <c r="C129" s="25">
        <v>27349.200000000001</v>
      </c>
      <c r="D129" s="25">
        <v>27349.200000000001</v>
      </c>
      <c r="E129" s="26" t="s">
        <v>26</v>
      </c>
      <c r="F129" s="13" t="str">
        <f t="shared" si="5"/>
        <v xml:space="preserve">ห้างหุ้นส่วนจำกัด คอจิเทท ดีไซน์ เซ็นเตอร์ เสนอราคา 27,349.20 บาท </v>
      </c>
      <c r="G129" s="27" t="s">
        <v>305</v>
      </c>
      <c r="H129" s="25">
        <v>27349.200000000001</v>
      </c>
      <c r="I129" s="26" t="s">
        <v>19</v>
      </c>
      <c r="J129" s="26" t="s">
        <v>408</v>
      </c>
      <c r="K129" s="28">
        <v>244329</v>
      </c>
    </row>
    <row r="130" spans="1:11" ht="80.099999999999994" customHeight="1" x14ac:dyDescent="0.35">
      <c r="A130" s="9">
        <v>124</v>
      </c>
      <c r="B130" s="24" t="s">
        <v>409</v>
      </c>
      <c r="C130" s="25">
        <v>10000000</v>
      </c>
      <c r="D130" s="25">
        <v>26694.79</v>
      </c>
      <c r="E130" s="26" t="s">
        <v>26</v>
      </c>
      <c r="F130" s="13" t="str">
        <f t="shared" si="5"/>
        <v xml:space="preserve">บริษัท สมาร์ท ไซเอนซ์ จำกัด สาขาขอนแก่น เสนอราคา 26,694.79 บาท </v>
      </c>
      <c r="G130" s="27" t="s">
        <v>410</v>
      </c>
      <c r="H130" s="25">
        <v>26694.79</v>
      </c>
      <c r="I130" s="26" t="s">
        <v>19</v>
      </c>
      <c r="J130" s="26" t="s">
        <v>411</v>
      </c>
      <c r="K130" s="28">
        <v>244329</v>
      </c>
    </row>
    <row r="131" spans="1:11" ht="80.099999999999994" customHeight="1" x14ac:dyDescent="0.35">
      <c r="A131" s="18">
        <v>125</v>
      </c>
      <c r="B131" s="24" t="s">
        <v>412</v>
      </c>
      <c r="C131" s="25">
        <v>133536</v>
      </c>
      <c r="D131" s="25">
        <v>133536</v>
      </c>
      <c r="E131" s="26" t="s">
        <v>26</v>
      </c>
      <c r="F131" s="13" t="str">
        <f t="shared" si="5"/>
        <v xml:space="preserve">บริษัท เอเคอี โซลูชั่น จำกัด เสนอราคา 128,828.00 บาท </v>
      </c>
      <c r="G131" s="27" t="s">
        <v>413</v>
      </c>
      <c r="H131" s="25">
        <v>128828</v>
      </c>
      <c r="I131" s="26" t="s">
        <v>19</v>
      </c>
      <c r="J131" s="26" t="s">
        <v>414</v>
      </c>
      <c r="K131" s="28">
        <v>244329</v>
      </c>
    </row>
    <row r="132" spans="1:11" ht="80.099999999999994" customHeight="1" x14ac:dyDescent="0.35">
      <c r="A132" s="9">
        <v>126</v>
      </c>
      <c r="B132" s="24" t="s">
        <v>415</v>
      </c>
      <c r="C132" s="25">
        <v>5649.6</v>
      </c>
      <c r="D132" s="25">
        <v>5649.6</v>
      </c>
      <c r="E132" s="26" t="s">
        <v>26</v>
      </c>
      <c r="F132" s="13" t="str">
        <f t="shared" si="5"/>
        <v xml:space="preserve">บริษัท กีซเซ่ จำกัด เสนอราคา 5,649.60 บาท </v>
      </c>
      <c r="G132" s="27" t="s">
        <v>416</v>
      </c>
      <c r="H132" s="25">
        <v>5649.6</v>
      </c>
      <c r="I132" s="26" t="s">
        <v>19</v>
      </c>
      <c r="J132" s="26" t="s">
        <v>417</v>
      </c>
      <c r="K132" s="28">
        <v>244329</v>
      </c>
    </row>
    <row r="133" spans="1:11" ht="80.099999999999994" customHeight="1" x14ac:dyDescent="0.35">
      <c r="A133" s="18">
        <v>127</v>
      </c>
      <c r="B133" s="24" t="s">
        <v>418</v>
      </c>
      <c r="C133" s="25">
        <v>14640</v>
      </c>
      <c r="D133" s="25">
        <v>14640</v>
      </c>
      <c r="E133" s="26" t="s">
        <v>26</v>
      </c>
      <c r="F133" s="13" t="str">
        <f t="shared" si="5"/>
        <v xml:space="preserve">ห้างหุ้นส่วนจำกัด เพชรทองทวีเกษตรภัณฑ์ เสนอราคา 14,640.00 บาท </v>
      </c>
      <c r="G133" s="27" t="s">
        <v>419</v>
      </c>
      <c r="H133" s="25">
        <v>14640</v>
      </c>
      <c r="I133" s="26" t="s">
        <v>19</v>
      </c>
      <c r="J133" s="26" t="s">
        <v>420</v>
      </c>
      <c r="K133" s="28">
        <v>244329</v>
      </c>
    </row>
    <row r="134" spans="1:11" ht="80.099999999999994" customHeight="1" x14ac:dyDescent="0.35">
      <c r="A134" s="9">
        <v>128</v>
      </c>
      <c r="B134" s="24" t="s">
        <v>421</v>
      </c>
      <c r="C134" s="25">
        <v>73509</v>
      </c>
      <c r="D134" s="25">
        <v>73509</v>
      </c>
      <c r="E134" s="26" t="s">
        <v>26</v>
      </c>
      <c r="F134" s="13" t="str">
        <f t="shared" si="5"/>
        <v xml:space="preserve">ห้างหุ้นส่วนจำกัด เอ็นอาร์ วอเตอร์ปั้ม แอนด์ คอนโทรล เสนอราคา 73,509.00 บาท </v>
      </c>
      <c r="G134" s="27" t="s">
        <v>422</v>
      </c>
      <c r="H134" s="25">
        <v>73509</v>
      </c>
      <c r="I134" s="26" t="s">
        <v>19</v>
      </c>
      <c r="J134" s="26" t="s">
        <v>423</v>
      </c>
      <c r="K134" s="28">
        <v>244329</v>
      </c>
    </row>
    <row r="135" spans="1:11" ht="80.099999999999994" customHeight="1" x14ac:dyDescent="0.35">
      <c r="A135" s="18">
        <v>129</v>
      </c>
      <c r="B135" s="24" t="s">
        <v>424</v>
      </c>
      <c r="C135" s="25">
        <v>8560</v>
      </c>
      <c r="D135" s="25">
        <v>8560</v>
      </c>
      <c r="E135" s="26" t="s">
        <v>26</v>
      </c>
      <c r="F135" s="13" t="str">
        <f t="shared" si="5"/>
        <v xml:space="preserve">บริษัท อลิตาอวอร์ด จำกัด เสนอราคา 8,560.00 บาท </v>
      </c>
      <c r="G135" s="27" t="s">
        <v>425</v>
      </c>
      <c r="H135" s="25">
        <v>8560</v>
      </c>
      <c r="I135" s="26" t="s">
        <v>19</v>
      </c>
      <c r="J135" s="26" t="s">
        <v>426</v>
      </c>
      <c r="K135" s="28">
        <v>244329</v>
      </c>
    </row>
    <row r="136" spans="1:11" ht="80.099999999999994" customHeight="1" x14ac:dyDescent="0.35">
      <c r="A136" s="9">
        <v>130</v>
      </c>
      <c r="B136" s="24" t="s">
        <v>427</v>
      </c>
      <c r="C136" s="25">
        <v>1930000</v>
      </c>
      <c r="D136" s="25">
        <v>1930000</v>
      </c>
      <c r="E136" s="26" t="s">
        <v>26</v>
      </c>
      <c r="F136" s="13" t="str">
        <f t="shared" si="5"/>
        <v xml:space="preserve">บริษัท แอพลิเทค โซลูชั่น จำกัด เสนอราคา 1,930,000.00 บาท </v>
      </c>
      <c r="G136" s="27" t="s">
        <v>428</v>
      </c>
      <c r="H136" s="25">
        <v>1930000</v>
      </c>
      <c r="I136" s="26" t="s">
        <v>19</v>
      </c>
      <c r="J136" s="26" t="s">
        <v>429</v>
      </c>
      <c r="K136" s="28">
        <v>244329</v>
      </c>
    </row>
    <row r="137" spans="1:11" ht="80.099999999999994" customHeight="1" x14ac:dyDescent="0.35">
      <c r="A137" s="18">
        <v>131</v>
      </c>
      <c r="B137" s="10" t="s">
        <v>430</v>
      </c>
      <c r="C137" s="11">
        <v>494000</v>
      </c>
      <c r="D137" s="12">
        <v>489000</v>
      </c>
      <c r="E137" s="13" t="str">
        <f>IF(C137&lt;=500000,"เฉพาะเจาะจง","e-bidding")</f>
        <v>เฉพาะเจาะจง</v>
      </c>
      <c r="F137" s="14" t="s">
        <v>431</v>
      </c>
      <c r="G137" s="13" t="s">
        <v>106</v>
      </c>
      <c r="H137" s="12">
        <v>489000</v>
      </c>
      <c r="I137" s="15" t="s">
        <v>19</v>
      </c>
      <c r="J137" s="13" t="s">
        <v>432</v>
      </c>
      <c r="K137" s="16">
        <v>244330</v>
      </c>
    </row>
    <row r="138" spans="1:11" ht="80.099999999999994" customHeight="1" x14ac:dyDescent="0.35">
      <c r="A138" s="9">
        <v>132</v>
      </c>
      <c r="B138" s="39" t="s">
        <v>433</v>
      </c>
      <c r="C138" s="11">
        <v>20300</v>
      </c>
      <c r="D138" s="12">
        <v>20300</v>
      </c>
      <c r="E138" s="19" t="s">
        <v>26</v>
      </c>
      <c r="F138" s="20" t="s">
        <v>434</v>
      </c>
      <c r="G138" s="14" t="s">
        <v>435</v>
      </c>
      <c r="H138" s="40">
        <v>20300</v>
      </c>
      <c r="I138" s="22" t="s">
        <v>19</v>
      </c>
      <c r="J138" s="13" t="s">
        <v>436</v>
      </c>
      <c r="K138" s="16">
        <v>244330</v>
      </c>
    </row>
    <row r="139" spans="1:11" ht="80.099999999999994" customHeight="1" x14ac:dyDescent="0.35">
      <c r="A139" s="18">
        <v>133</v>
      </c>
      <c r="B139" s="39" t="s">
        <v>437</v>
      </c>
      <c r="C139" s="11">
        <v>27000</v>
      </c>
      <c r="D139" s="12">
        <v>27000</v>
      </c>
      <c r="E139" s="19" t="s">
        <v>26</v>
      </c>
      <c r="F139" s="20" t="s">
        <v>438</v>
      </c>
      <c r="G139" s="14" t="s">
        <v>435</v>
      </c>
      <c r="H139" s="32">
        <v>26999.99</v>
      </c>
      <c r="I139" s="22" t="s">
        <v>19</v>
      </c>
      <c r="J139" s="19" t="s">
        <v>439</v>
      </c>
      <c r="K139" s="16">
        <v>244330</v>
      </c>
    </row>
    <row r="140" spans="1:11" ht="80.099999999999994" customHeight="1" x14ac:dyDescent="0.35">
      <c r="A140" s="9">
        <v>134</v>
      </c>
      <c r="B140" s="39" t="s">
        <v>440</v>
      </c>
      <c r="C140" s="11">
        <v>18000</v>
      </c>
      <c r="D140" s="12">
        <v>18000</v>
      </c>
      <c r="E140" s="19" t="s">
        <v>26</v>
      </c>
      <c r="F140" s="20" t="s">
        <v>441</v>
      </c>
      <c r="G140" s="14" t="s">
        <v>435</v>
      </c>
      <c r="H140" s="32">
        <v>18000</v>
      </c>
      <c r="I140" s="22" t="s">
        <v>19</v>
      </c>
      <c r="J140" s="19" t="s">
        <v>442</v>
      </c>
      <c r="K140" s="16">
        <v>244330</v>
      </c>
    </row>
    <row r="141" spans="1:11" ht="80.099999999999994" customHeight="1" x14ac:dyDescent="0.35">
      <c r="A141" s="18">
        <v>135</v>
      </c>
      <c r="B141" s="24" t="s">
        <v>443</v>
      </c>
      <c r="C141" s="25">
        <v>41944</v>
      </c>
      <c r="D141" s="25">
        <v>41944</v>
      </c>
      <c r="E141" s="26" t="s">
        <v>26</v>
      </c>
      <c r="F141" s="13" t="str">
        <f>G141 &amp; " เสนอราคา " &amp; TEXT(H141,"#,##0.00") &amp; " บาท "</f>
        <v xml:space="preserve">บริษัท โกดั๊ก โปร จำกัด เสนอราคา 41,944.00 บาท </v>
      </c>
      <c r="G141" s="27" t="s">
        <v>129</v>
      </c>
      <c r="H141" s="25">
        <v>41944</v>
      </c>
      <c r="I141" s="26" t="s">
        <v>19</v>
      </c>
      <c r="J141" s="26" t="s">
        <v>444</v>
      </c>
      <c r="K141" s="28">
        <v>244330</v>
      </c>
    </row>
    <row r="142" spans="1:11" ht="80.099999999999994" customHeight="1" x14ac:dyDescent="0.35">
      <c r="A142" s="9">
        <v>136</v>
      </c>
      <c r="B142" s="24" t="s">
        <v>445</v>
      </c>
      <c r="C142" s="25">
        <v>10464.6</v>
      </c>
      <c r="D142" s="25">
        <v>10464.6</v>
      </c>
      <c r="E142" s="26" t="s">
        <v>26</v>
      </c>
      <c r="F142" s="13" t="str">
        <f>G142 &amp; " เสนอราคา " &amp; TEXT(H142,"#,##0.00") &amp; " บาท "</f>
        <v xml:space="preserve">ห้างหุ้นส่วนจำกัด โกรว์ โปรเกรส แมชชีนเนอรี่ เสนอราคา 10,464.60 บาท </v>
      </c>
      <c r="G142" s="27" t="s">
        <v>446</v>
      </c>
      <c r="H142" s="25">
        <v>10464.6</v>
      </c>
      <c r="I142" s="26" t="s">
        <v>19</v>
      </c>
      <c r="J142" s="26" t="s">
        <v>447</v>
      </c>
      <c r="K142" s="28">
        <v>244330</v>
      </c>
    </row>
    <row r="143" spans="1:11" ht="97.5" customHeight="1" x14ac:dyDescent="0.35">
      <c r="A143" s="18">
        <v>137</v>
      </c>
      <c r="B143" s="24" t="s">
        <v>448</v>
      </c>
      <c r="C143" s="25">
        <v>89245.49</v>
      </c>
      <c r="D143" s="25">
        <v>43698</v>
      </c>
      <c r="E143" s="26" t="s">
        <v>26</v>
      </c>
      <c r="F143" s="13" t="str">
        <f>G143 &amp; " เสนอราคา " &amp; TEXT(H143,"#,##0.00") &amp; " บาท "</f>
        <v xml:space="preserve">บริษัท แอโรว์ อินโนเวชั่น จำกัด เสนอราคา 43,698.00 บาท </v>
      </c>
      <c r="G143" s="27" t="s">
        <v>449</v>
      </c>
      <c r="H143" s="25">
        <v>43698</v>
      </c>
      <c r="I143" s="26" t="s">
        <v>19</v>
      </c>
      <c r="J143" s="26" t="s">
        <v>450</v>
      </c>
      <c r="K143" s="28">
        <v>244330</v>
      </c>
    </row>
    <row r="144" spans="1:11" ht="80.099999999999994" customHeight="1" x14ac:dyDescent="0.35">
      <c r="A144" s="9">
        <v>138</v>
      </c>
      <c r="B144" s="24" t="s">
        <v>451</v>
      </c>
      <c r="C144" s="25">
        <v>3220</v>
      </c>
      <c r="D144" s="25">
        <v>3220</v>
      </c>
      <c r="E144" s="26" t="s">
        <v>26</v>
      </c>
      <c r="F144" s="13" t="str">
        <f>G144 &amp; " เสนอราคา " &amp; TEXT(H144,"#,##0.00") &amp; " บาท "</f>
        <v xml:space="preserve">บิ๊กเบน เสนอราคา 3,220.00 บาท </v>
      </c>
      <c r="G144" s="27" t="s">
        <v>452</v>
      </c>
      <c r="H144" s="25">
        <v>3220</v>
      </c>
      <c r="I144" s="26" t="s">
        <v>19</v>
      </c>
      <c r="J144" s="26" t="s">
        <v>453</v>
      </c>
      <c r="K144" s="28">
        <v>244330</v>
      </c>
    </row>
    <row r="145" spans="1:11" ht="80.099999999999994" customHeight="1" x14ac:dyDescent="0.35">
      <c r="A145" s="18">
        <v>139</v>
      </c>
      <c r="B145" s="31" t="s">
        <v>454</v>
      </c>
      <c r="C145" s="32">
        <v>130000</v>
      </c>
      <c r="D145" s="32">
        <v>99681.2</v>
      </c>
      <c r="E145" s="19" t="s">
        <v>26</v>
      </c>
      <c r="F145" s="14" t="s">
        <v>455</v>
      </c>
      <c r="G145" s="14" t="s">
        <v>305</v>
      </c>
      <c r="H145" s="32">
        <v>99681.2</v>
      </c>
      <c r="I145" s="19" t="s">
        <v>19</v>
      </c>
      <c r="J145" s="19" t="s">
        <v>456</v>
      </c>
      <c r="K145" s="23">
        <v>244330</v>
      </c>
    </row>
    <row r="146" spans="1:11" ht="80.099999999999994" customHeight="1" x14ac:dyDescent="0.35">
      <c r="A146" s="9">
        <v>140</v>
      </c>
      <c r="B146" s="31" t="s">
        <v>363</v>
      </c>
      <c r="C146" s="32">
        <v>12069</v>
      </c>
      <c r="D146" s="32">
        <v>12069.6</v>
      </c>
      <c r="E146" s="19" t="s">
        <v>26</v>
      </c>
      <c r="F146" s="14" t="s">
        <v>457</v>
      </c>
      <c r="G146" s="14" t="s">
        <v>458</v>
      </c>
      <c r="H146" s="32">
        <v>12069.6</v>
      </c>
      <c r="I146" s="19" t="s">
        <v>19</v>
      </c>
      <c r="J146" s="19" t="s">
        <v>459</v>
      </c>
      <c r="K146" s="23">
        <v>244330</v>
      </c>
    </row>
    <row r="147" spans="1:11" ht="80.099999999999994" customHeight="1" x14ac:dyDescent="0.35">
      <c r="A147" s="18">
        <v>141</v>
      </c>
      <c r="B147" s="24" t="s">
        <v>460</v>
      </c>
      <c r="C147" s="25">
        <v>3575.94</v>
      </c>
      <c r="D147" s="25">
        <v>3575.94</v>
      </c>
      <c r="E147" s="26" t="s">
        <v>26</v>
      </c>
      <c r="F147" s="13" t="str">
        <f>G147 &amp; " เสนอราคา " &amp; TEXT(H147,"#,##0.00") &amp; " บาท "</f>
        <v xml:space="preserve">บริษัท โตโยต้าเขาใหญ่ จำกัด เสนอราคา 3,575.94 บาท </v>
      </c>
      <c r="G147" s="27" t="s">
        <v>461</v>
      </c>
      <c r="H147" s="25">
        <v>3575.94</v>
      </c>
      <c r="I147" s="26" t="s">
        <v>19</v>
      </c>
      <c r="J147" s="26" t="s">
        <v>462</v>
      </c>
      <c r="K147" s="28">
        <v>244330</v>
      </c>
    </row>
    <row r="148" spans="1:11" ht="80.099999999999994" customHeight="1" x14ac:dyDescent="0.35">
      <c r="A148" s="9">
        <v>142</v>
      </c>
      <c r="B148" s="24" t="s">
        <v>463</v>
      </c>
      <c r="C148" s="25">
        <v>6069.04</v>
      </c>
      <c r="D148" s="25">
        <v>6069.04</v>
      </c>
      <c r="E148" s="26" t="s">
        <v>26</v>
      </c>
      <c r="F148" s="13" t="str">
        <f>G148 &amp; " เสนอราคา " &amp; TEXT(H148,"#,##0.00") &amp; " บาท "</f>
        <v xml:space="preserve">บริษัท โตโยต้าเขาใหญ่ จำกัด เสนอราคา 6,069.04 บาท </v>
      </c>
      <c r="G148" s="27" t="s">
        <v>461</v>
      </c>
      <c r="H148" s="25">
        <v>6069.04</v>
      </c>
      <c r="I148" s="26" t="s">
        <v>19</v>
      </c>
      <c r="J148" s="26" t="s">
        <v>464</v>
      </c>
      <c r="K148" s="28">
        <v>244330</v>
      </c>
    </row>
    <row r="149" spans="1:11" ht="80.099999999999994" customHeight="1" x14ac:dyDescent="0.35">
      <c r="A149" s="18">
        <v>143</v>
      </c>
      <c r="B149" s="24" t="s">
        <v>465</v>
      </c>
      <c r="C149" s="25">
        <v>1890</v>
      </c>
      <c r="D149" s="25">
        <v>1890</v>
      </c>
      <c r="E149" s="26" t="s">
        <v>26</v>
      </c>
      <c r="F149" s="13" t="str">
        <f>G149 &amp; " เสนอราคา " &amp; TEXT(H149,"#,##0.00") &amp; " บาท "</f>
        <v xml:space="preserve">ร้าน เมืองทองยางยนต์ เสนอราคา 1,890.00 บาท </v>
      </c>
      <c r="G149" s="27" t="s">
        <v>466</v>
      </c>
      <c r="H149" s="25">
        <v>1890</v>
      </c>
      <c r="I149" s="26" t="s">
        <v>19</v>
      </c>
      <c r="J149" s="26" t="s">
        <v>467</v>
      </c>
      <c r="K149" s="28">
        <v>244330</v>
      </c>
    </row>
    <row r="150" spans="1:11" ht="80.099999999999994" customHeight="1" x14ac:dyDescent="0.35">
      <c r="A150" s="9">
        <v>144</v>
      </c>
      <c r="B150" s="24" t="s">
        <v>468</v>
      </c>
      <c r="C150" s="25">
        <v>750000</v>
      </c>
      <c r="D150" s="25">
        <v>213000</v>
      </c>
      <c r="E150" s="26" t="s">
        <v>26</v>
      </c>
      <c r="F150" s="13" t="str">
        <f>G150 &amp; " เสนอราคา " &amp; TEXT(H150,"#,##0.00") &amp; " บาท "</f>
        <v xml:space="preserve">บริษัท รวมวิทยา จำกัด เสนอราคา 212,000.00 บาท </v>
      </c>
      <c r="G150" s="27" t="s">
        <v>49</v>
      </c>
      <c r="H150" s="25">
        <v>212000</v>
      </c>
      <c r="I150" s="26" t="s">
        <v>19</v>
      </c>
      <c r="J150" s="26" t="s">
        <v>469</v>
      </c>
      <c r="K150" s="28">
        <v>244330</v>
      </c>
    </row>
    <row r="151" spans="1:11" ht="80.099999999999994" customHeight="1" x14ac:dyDescent="0.35">
      <c r="A151" s="18">
        <v>145</v>
      </c>
      <c r="B151" s="24" t="s">
        <v>470</v>
      </c>
      <c r="C151" s="25">
        <v>5800</v>
      </c>
      <c r="D151" s="25">
        <v>5800</v>
      </c>
      <c r="E151" s="26" t="s">
        <v>26</v>
      </c>
      <c r="F151" s="13" t="s">
        <v>471</v>
      </c>
      <c r="G151" s="27" t="s">
        <v>133</v>
      </c>
      <c r="H151" s="25">
        <v>5800</v>
      </c>
      <c r="I151" s="26" t="s">
        <v>19</v>
      </c>
      <c r="J151" s="26" t="s">
        <v>472</v>
      </c>
      <c r="K151" s="28">
        <v>244330</v>
      </c>
    </row>
    <row r="152" spans="1:11" ht="80.099999999999994" customHeight="1" x14ac:dyDescent="0.35">
      <c r="A152" s="9">
        <v>146</v>
      </c>
      <c r="B152" s="24" t="s">
        <v>473</v>
      </c>
      <c r="C152" s="25">
        <v>22500</v>
      </c>
      <c r="D152" s="25">
        <v>22500</v>
      </c>
      <c r="E152" s="26" t="s">
        <v>26</v>
      </c>
      <c r="F152" s="13" t="s">
        <v>474</v>
      </c>
      <c r="G152" s="27" t="s">
        <v>71</v>
      </c>
      <c r="H152" s="25">
        <v>22500</v>
      </c>
      <c r="I152" s="26" t="s">
        <v>19</v>
      </c>
      <c r="J152" s="26" t="s">
        <v>475</v>
      </c>
      <c r="K152" s="28">
        <v>244330</v>
      </c>
    </row>
    <row r="153" spans="1:11" ht="80.099999999999994" customHeight="1" x14ac:dyDescent="0.35">
      <c r="A153" s="18">
        <v>147</v>
      </c>
      <c r="B153" s="24" t="s">
        <v>476</v>
      </c>
      <c r="C153" s="25">
        <v>9095</v>
      </c>
      <c r="D153" s="25">
        <v>9095</v>
      </c>
      <c r="E153" s="26" t="s">
        <v>26</v>
      </c>
      <c r="F153" s="13" t="s">
        <v>477</v>
      </c>
      <c r="G153" s="27" t="s">
        <v>478</v>
      </c>
      <c r="H153" s="25">
        <v>9095</v>
      </c>
      <c r="I153" s="26" t="s">
        <v>19</v>
      </c>
      <c r="J153" s="26" t="s">
        <v>479</v>
      </c>
      <c r="K153" s="28">
        <v>244330</v>
      </c>
    </row>
    <row r="154" spans="1:11" ht="80.099999999999994" customHeight="1" x14ac:dyDescent="0.35">
      <c r="A154" s="9">
        <v>148</v>
      </c>
      <c r="B154" s="24" t="s">
        <v>480</v>
      </c>
      <c r="C154" s="25">
        <v>53863.8</v>
      </c>
      <c r="D154" s="25">
        <v>53863.8</v>
      </c>
      <c r="E154" s="26" t="s">
        <v>26</v>
      </c>
      <c r="F154" s="13" t="str">
        <f>G154 &amp; " เสนอราคา " &amp; TEXT(H154,"#,##0.00") &amp; " บาท "</f>
        <v xml:space="preserve">ห้างหุ้นส่วนจำกัด โกรว์ โปรเกรส แมชชีนเนอรี่ เสนอราคา 53,863.80 บาท </v>
      </c>
      <c r="G154" s="27" t="s">
        <v>446</v>
      </c>
      <c r="H154" s="25">
        <v>53863.8</v>
      </c>
      <c r="I154" s="26" t="s">
        <v>19</v>
      </c>
      <c r="J154" s="26" t="s">
        <v>481</v>
      </c>
      <c r="K154" s="28">
        <v>244330</v>
      </c>
    </row>
    <row r="155" spans="1:11" ht="80.099999999999994" customHeight="1" x14ac:dyDescent="0.35">
      <c r="A155" s="18">
        <v>149</v>
      </c>
      <c r="B155" s="24" t="s">
        <v>482</v>
      </c>
      <c r="C155" s="25">
        <v>145841</v>
      </c>
      <c r="D155" s="25">
        <v>145841</v>
      </c>
      <c r="E155" s="26" t="s">
        <v>26</v>
      </c>
      <c r="F155" s="13" t="str">
        <f>G155 &amp; " เสนอราคา " &amp; TEXT(H155,"#,##0.00") &amp; " บาท "</f>
        <v xml:space="preserve">ห้างหุ้นส่วนจำกัด 209 ดีไซน์ แอนด์ เซอร์วิส เสนอราคา 145,841.00 บาท </v>
      </c>
      <c r="G155" s="27" t="s">
        <v>483</v>
      </c>
      <c r="H155" s="25">
        <v>145841</v>
      </c>
      <c r="I155" s="26" t="s">
        <v>19</v>
      </c>
      <c r="J155" s="26" t="s">
        <v>484</v>
      </c>
      <c r="K155" s="28">
        <v>244330</v>
      </c>
    </row>
    <row r="156" spans="1:11" ht="80.099999999999994" customHeight="1" x14ac:dyDescent="0.35">
      <c r="A156" s="9">
        <v>150</v>
      </c>
      <c r="B156" s="24" t="s">
        <v>485</v>
      </c>
      <c r="C156" s="25">
        <v>2320</v>
      </c>
      <c r="D156" s="25">
        <v>2320</v>
      </c>
      <c r="E156" s="26" t="s">
        <v>26</v>
      </c>
      <c r="F156" s="13" t="str">
        <f>G156 &amp; " เสนอราคา " &amp; TEXT(H156,"#,##0.00") &amp; " บาท "</f>
        <v xml:space="preserve">นาย ภัคพร สิบพลกรัง เสนอราคา 2,320.00 บาท </v>
      </c>
      <c r="G156" s="27" t="s">
        <v>486</v>
      </c>
      <c r="H156" s="41">
        <v>2320</v>
      </c>
      <c r="I156" s="26" t="s">
        <v>19</v>
      </c>
      <c r="J156" s="26" t="s">
        <v>487</v>
      </c>
      <c r="K156" s="28">
        <v>244330</v>
      </c>
    </row>
    <row r="157" spans="1:11" ht="80.099999999999994" customHeight="1" x14ac:dyDescent="0.35">
      <c r="A157" s="18">
        <v>151</v>
      </c>
      <c r="B157" s="24" t="s">
        <v>488</v>
      </c>
      <c r="C157" s="25">
        <v>190000</v>
      </c>
      <c r="D157" s="25">
        <v>30000</v>
      </c>
      <c r="E157" s="26" t="s">
        <v>26</v>
      </c>
      <c r="F157" s="13" t="str">
        <f>G157 &amp; " เสนอราคา " &amp; TEXT(H157,"#,##0.00") &amp; " บาท "</f>
        <v xml:space="preserve">บริษัท เอ ครีเอทีฟ จำกัด เสนอราคา 30,000.00 บาท </v>
      </c>
      <c r="G157" s="27" t="s">
        <v>489</v>
      </c>
      <c r="H157" s="25">
        <v>30000</v>
      </c>
      <c r="I157" s="26" t="s">
        <v>19</v>
      </c>
      <c r="J157" s="26" t="s">
        <v>490</v>
      </c>
      <c r="K157" s="28">
        <v>244330</v>
      </c>
    </row>
    <row r="158" spans="1:11" ht="80.099999999999994" customHeight="1" x14ac:dyDescent="0.35">
      <c r="A158" s="9">
        <v>152</v>
      </c>
      <c r="B158" s="24" t="s">
        <v>491</v>
      </c>
      <c r="C158" s="25">
        <v>3500</v>
      </c>
      <c r="D158" s="25">
        <v>3500</v>
      </c>
      <c r="E158" s="26" t="s">
        <v>26</v>
      </c>
      <c r="F158" s="13" t="str">
        <f>G158 &amp; " เสนอราคา " &amp; TEXT(H158,"#,##0.00") &amp; " บาท "</f>
        <v xml:space="preserve">นาง สุพรรณสา บุญศุภโชค เสนอราคา 3,500.00 บาท </v>
      </c>
      <c r="G158" s="27" t="s">
        <v>492</v>
      </c>
      <c r="H158" s="25">
        <v>3500</v>
      </c>
      <c r="I158" s="26" t="s">
        <v>19</v>
      </c>
      <c r="J158" s="26" t="s">
        <v>493</v>
      </c>
      <c r="K158" s="28">
        <v>244330</v>
      </c>
    </row>
    <row r="159" spans="1:11" ht="80.099999999999994" customHeight="1" x14ac:dyDescent="0.35">
      <c r="A159" s="18">
        <v>153</v>
      </c>
      <c r="B159" s="24" t="s">
        <v>494</v>
      </c>
      <c r="C159" s="25">
        <v>83000</v>
      </c>
      <c r="D159" s="25">
        <v>83000</v>
      </c>
      <c r="E159" s="26" t="s">
        <v>26</v>
      </c>
      <c r="F159" s="13" t="s">
        <v>495</v>
      </c>
      <c r="G159" s="27" t="s">
        <v>496</v>
      </c>
      <c r="H159" s="25">
        <v>83000</v>
      </c>
      <c r="I159" s="26" t="s">
        <v>19</v>
      </c>
      <c r="J159" s="26" t="s">
        <v>497</v>
      </c>
      <c r="K159" s="28">
        <v>244330</v>
      </c>
    </row>
    <row r="160" spans="1:11" ht="80.099999999999994" customHeight="1" x14ac:dyDescent="0.35">
      <c r="A160" s="9">
        <v>154</v>
      </c>
      <c r="B160" s="42" t="s">
        <v>498</v>
      </c>
      <c r="C160" s="30">
        <v>80000</v>
      </c>
      <c r="D160" s="30">
        <v>79715</v>
      </c>
      <c r="E160" s="19" t="str">
        <f>IF(C160&lt;=500000,"เฉพาะเจาะจง","e-bidding")</f>
        <v>เฉพาะเจาะจง</v>
      </c>
      <c r="F160" s="14" t="s">
        <v>499</v>
      </c>
      <c r="G160" s="19" t="s">
        <v>500</v>
      </c>
      <c r="H160" s="30">
        <v>79715</v>
      </c>
      <c r="I160" s="15" t="s">
        <v>19</v>
      </c>
      <c r="J160" s="19" t="s">
        <v>501</v>
      </c>
      <c r="K160" s="43">
        <v>244333</v>
      </c>
    </row>
    <row r="161" spans="1:11" ht="105" customHeight="1" x14ac:dyDescent="0.35">
      <c r="A161" s="18">
        <v>155</v>
      </c>
      <c r="B161" s="10" t="s">
        <v>502</v>
      </c>
      <c r="C161" s="11">
        <v>1500000</v>
      </c>
      <c r="D161" s="12">
        <v>1500000</v>
      </c>
      <c r="E161" s="17" t="str">
        <f>IF(C161&lt;=500000,"เฉพาะเจาะจง","e-bidding")</f>
        <v>e-bidding</v>
      </c>
      <c r="F161" s="14" t="s">
        <v>503</v>
      </c>
      <c r="G161" s="13" t="s">
        <v>504</v>
      </c>
      <c r="H161" s="12">
        <v>1470000</v>
      </c>
      <c r="I161" s="15" t="s">
        <v>19</v>
      </c>
      <c r="J161" s="13" t="s">
        <v>505</v>
      </c>
      <c r="K161" s="16">
        <v>244333</v>
      </c>
    </row>
    <row r="162" spans="1:11" ht="80.099999999999994" customHeight="1" x14ac:dyDescent="0.35">
      <c r="A162" s="9">
        <v>156</v>
      </c>
      <c r="B162" s="24" t="s">
        <v>506</v>
      </c>
      <c r="C162" s="25">
        <v>11569</v>
      </c>
      <c r="D162" s="25">
        <v>11569</v>
      </c>
      <c r="E162" s="26" t="s">
        <v>26</v>
      </c>
      <c r="F162" s="13" t="str">
        <f>G162 &amp; " เสนอราคา " &amp; TEXT(H162,"#,##0.00") &amp; " บาท "</f>
        <v xml:space="preserve">บริษัท เมกะ โอห์ม เทคโนโลยี จำกัด เสนอราคา 11,569.00 บาท </v>
      </c>
      <c r="G162" s="26" t="s">
        <v>507</v>
      </c>
      <c r="H162" s="25">
        <v>11569</v>
      </c>
      <c r="I162" s="26" t="s">
        <v>19</v>
      </c>
      <c r="J162" s="26" t="s">
        <v>508</v>
      </c>
      <c r="K162" s="28">
        <v>244333</v>
      </c>
    </row>
    <row r="163" spans="1:11" ht="80.099999999999994" customHeight="1" x14ac:dyDescent="0.35">
      <c r="A163" s="18">
        <v>157</v>
      </c>
      <c r="B163" s="24" t="s">
        <v>509</v>
      </c>
      <c r="C163" s="25">
        <v>15000</v>
      </c>
      <c r="D163" s="25">
        <v>15000</v>
      </c>
      <c r="E163" s="26" t="s">
        <v>26</v>
      </c>
      <c r="F163" s="13" t="str">
        <f>G163 &amp; " เสนอราคา " &amp; TEXT(H163,"#,##0.00") &amp; " บาท "</f>
        <v xml:space="preserve">www.apnic.net เสนอราคา 15,000.00 บาท </v>
      </c>
      <c r="G163" s="27" t="s">
        <v>510</v>
      </c>
      <c r="H163" s="25">
        <v>15000</v>
      </c>
      <c r="I163" s="26" t="s">
        <v>19</v>
      </c>
      <c r="J163" s="26" t="s">
        <v>511</v>
      </c>
      <c r="K163" s="28">
        <v>244333</v>
      </c>
    </row>
    <row r="164" spans="1:11" ht="80.099999999999994" customHeight="1" x14ac:dyDescent="0.35">
      <c r="A164" s="9">
        <v>158</v>
      </c>
      <c r="B164" s="24" t="s">
        <v>512</v>
      </c>
      <c r="C164" s="25">
        <v>8000</v>
      </c>
      <c r="D164" s="25">
        <v>8000</v>
      </c>
      <c r="E164" s="26" t="s">
        <v>26</v>
      </c>
      <c r="F164" s="13" t="str">
        <f>G164 &amp; " เสนอราคา " &amp; TEXT(H164,"#,##0.00") &amp; " บาท "</f>
        <v xml:space="preserve">นาย สุชาติ หมื่นขุนทด เสนอราคา 8,000.00 บาท </v>
      </c>
      <c r="G164" s="27" t="s">
        <v>513</v>
      </c>
      <c r="H164" s="25">
        <v>8000</v>
      </c>
      <c r="I164" s="26" t="s">
        <v>19</v>
      </c>
      <c r="J164" s="26" t="s">
        <v>514</v>
      </c>
      <c r="K164" s="28">
        <v>244333</v>
      </c>
    </row>
    <row r="165" spans="1:11" ht="80.099999999999994" customHeight="1" x14ac:dyDescent="0.35">
      <c r="A165" s="18">
        <v>159</v>
      </c>
      <c r="B165" s="31" t="s">
        <v>515</v>
      </c>
      <c r="C165" s="32">
        <v>6000</v>
      </c>
      <c r="D165" s="32">
        <v>6000</v>
      </c>
      <c r="E165" s="19" t="s">
        <v>26</v>
      </c>
      <c r="F165" s="14" t="s">
        <v>516</v>
      </c>
      <c r="G165" s="14" t="s">
        <v>49</v>
      </c>
      <c r="H165" s="32">
        <v>6000</v>
      </c>
      <c r="I165" s="19" t="s">
        <v>19</v>
      </c>
      <c r="J165" s="19" t="s">
        <v>517</v>
      </c>
      <c r="K165" s="23">
        <v>244333</v>
      </c>
    </row>
    <row r="166" spans="1:11" ht="80.099999999999994" customHeight="1" x14ac:dyDescent="0.35">
      <c r="A166" s="9">
        <v>160</v>
      </c>
      <c r="B166" s="31" t="s">
        <v>518</v>
      </c>
      <c r="C166" s="32">
        <v>19795</v>
      </c>
      <c r="D166" s="32">
        <v>19795</v>
      </c>
      <c r="E166" s="19" t="s">
        <v>26</v>
      </c>
      <c r="F166" s="14" t="s">
        <v>519</v>
      </c>
      <c r="G166" s="14" t="s">
        <v>122</v>
      </c>
      <c r="H166" s="32">
        <v>19627</v>
      </c>
      <c r="I166" s="19" t="s">
        <v>19</v>
      </c>
      <c r="J166" s="19" t="s">
        <v>520</v>
      </c>
      <c r="K166" s="23">
        <v>244333</v>
      </c>
    </row>
    <row r="167" spans="1:11" ht="80.099999999999994" customHeight="1" x14ac:dyDescent="0.35">
      <c r="A167" s="18">
        <v>161</v>
      </c>
      <c r="B167" s="31" t="s">
        <v>521</v>
      </c>
      <c r="C167" s="32">
        <v>1450</v>
      </c>
      <c r="D167" s="32">
        <v>1450</v>
      </c>
      <c r="E167" s="19" t="s">
        <v>26</v>
      </c>
      <c r="F167" s="14" t="s">
        <v>522</v>
      </c>
      <c r="G167" s="14" t="s">
        <v>523</v>
      </c>
      <c r="H167" s="32">
        <v>1450</v>
      </c>
      <c r="I167" s="19" t="s">
        <v>19</v>
      </c>
      <c r="J167" s="19" t="s">
        <v>524</v>
      </c>
      <c r="K167" s="23">
        <v>244333</v>
      </c>
    </row>
    <row r="168" spans="1:11" ht="80.099999999999994" customHeight="1" x14ac:dyDescent="0.35">
      <c r="A168" s="9">
        <v>162</v>
      </c>
      <c r="B168" s="24" t="s">
        <v>525</v>
      </c>
      <c r="C168" s="25">
        <v>2250</v>
      </c>
      <c r="D168" s="25">
        <v>2250</v>
      </c>
      <c r="E168" s="26" t="s">
        <v>26</v>
      </c>
      <c r="F168" s="13" t="str">
        <f t="shared" ref="F168:F173" si="6">G168 &amp; " เสนอราคา " &amp; TEXT(H168,"#,##0.00") &amp; " บาท "</f>
        <v xml:space="preserve">ร้าน สุรนารี เครื่องเขียน เสนอราคา 2,150.00 บาท </v>
      </c>
      <c r="G168" s="27" t="s">
        <v>71</v>
      </c>
      <c r="H168" s="25">
        <v>2150</v>
      </c>
      <c r="I168" s="26" t="s">
        <v>19</v>
      </c>
      <c r="J168" s="26" t="s">
        <v>526</v>
      </c>
      <c r="K168" s="28">
        <v>244333</v>
      </c>
    </row>
    <row r="169" spans="1:11" ht="80.099999999999994" customHeight="1" x14ac:dyDescent="0.35">
      <c r="A169" s="18">
        <v>163</v>
      </c>
      <c r="B169" s="24" t="s">
        <v>527</v>
      </c>
      <c r="C169" s="25">
        <v>33075</v>
      </c>
      <c r="D169" s="25">
        <v>33075</v>
      </c>
      <c r="E169" s="26" t="s">
        <v>26</v>
      </c>
      <c r="F169" s="13" t="str">
        <f t="shared" si="6"/>
        <v xml:space="preserve">บริษัท แอร์ ลิควิด(ประเทศไทย) จำกัด เสนอราคา 33,075.00 บาท </v>
      </c>
      <c r="G169" s="27" t="s">
        <v>346</v>
      </c>
      <c r="H169" s="25">
        <v>33075</v>
      </c>
      <c r="I169" s="26" t="s">
        <v>19</v>
      </c>
      <c r="J169" s="26" t="s">
        <v>528</v>
      </c>
      <c r="K169" s="28">
        <v>244333</v>
      </c>
    </row>
    <row r="170" spans="1:11" ht="80.099999999999994" customHeight="1" x14ac:dyDescent="0.35">
      <c r="A170" s="9">
        <v>164</v>
      </c>
      <c r="B170" s="24" t="s">
        <v>529</v>
      </c>
      <c r="C170" s="25">
        <v>317420</v>
      </c>
      <c r="D170" s="25">
        <v>317420</v>
      </c>
      <c r="E170" s="26" t="s">
        <v>26</v>
      </c>
      <c r="F170" s="13" t="str">
        <f t="shared" si="6"/>
        <v xml:space="preserve">บริษัท กีล่า สปอร์ต จำกัด เสนอราคา 317,420.00 บาท </v>
      </c>
      <c r="G170" s="27" t="s">
        <v>530</v>
      </c>
      <c r="H170" s="25">
        <v>317420</v>
      </c>
      <c r="I170" s="26" t="s">
        <v>19</v>
      </c>
      <c r="J170" s="26" t="s">
        <v>531</v>
      </c>
      <c r="K170" s="28">
        <v>244333</v>
      </c>
    </row>
    <row r="171" spans="1:11" ht="80.099999999999994" customHeight="1" x14ac:dyDescent="0.35">
      <c r="A171" s="18">
        <v>165</v>
      </c>
      <c r="B171" s="24" t="s">
        <v>532</v>
      </c>
      <c r="C171" s="25">
        <v>3424</v>
      </c>
      <c r="D171" s="25">
        <v>3424</v>
      </c>
      <c r="E171" s="26" t="s">
        <v>26</v>
      </c>
      <c r="F171" s="13" t="str">
        <f t="shared" si="6"/>
        <v xml:space="preserve">ห้างหุ้นส่วนจำกัด คอจิเทท ดีไซน์ เซ็นเตอร์ เสนอราคา 3,424.00 บาท </v>
      </c>
      <c r="G171" s="27" t="s">
        <v>305</v>
      </c>
      <c r="H171" s="25">
        <v>3424</v>
      </c>
      <c r="I171" s="26" t="s">
        <v>19</v>
      </c>
      <c r="J171" s="26" t="s">
        <v>533</v>
      </c>
      <c r="K171" s="28">
        <v>244333</v>
      </c>
    </row>
    <row r="172" spans="1:11" ht="80.099999999999994" customHeight="1" x14ac:dyDescent="0.35">
      <c r="A172" s="9">
        <v>166</v>
      </c>
      <c r="B172" s="24" t="s">
        <v>534</v>
      </c>
      <c r="C172" s="25">
        <v>7000</v>
      </c>
      <c r="D172" s="25">
        <v>7000</v>
      </c>
      <c r="E172" s="26" t="s">
        <v>26</v>
      </c>
      <c r="F172" s="13" t="str">
        <f t="shared" si="6"/>
        <v xml:space="preserve">นางสาว ศิร์ตาญ์ ศิรสุทธิ์สกุล เสนอราคา 7,000.00 บาท </v>
      </c>
      <c r="G172" s="27" t="s">
        <v>535</v>
      </c>
      <c r="H172" s="25">
        <v>7000</v>
      </c>
      <c r="I172" s="26" t="s">
        <v>19</v>
      </c>
      <c r="J172" s="26" t="s">
        <v>536</v>
      </c>
      <c r="K172" s="28">
        <v>244333</v>
      </c>
    </row>
    <row r="173" spans="1:11" ht="80.099999999999994" customHeight="1" x14ac:dyDescent="0.35">
      <c r="A173" s="18">
        <v>167</v>
      </c>
      <c r="B173" s="24" t="s">
        <v>537</v>
      </c>
      <c r="C173" s="25">
        <v>14980</v>
      </c>
      <c r="D173" s="25">
        <v>14000</v>
      </c>
      <c r="E173" s="26" t="s">
        <v>26</v>
      </c>
      <c r="F173" s="13" t="str">
        <f t="shared" si="6"/>
        <v xml:space="preserve">ร้าน อลังการ เสนอราคา 14,980.00 บาท </v>
      </c>
      <c r="G173" s="27" t="s">
        <v>538</v>
      </c>
      <c r="H173" s="25">
        <v>14980</v>
      </c>
      <c r="I173" s="26" t="s">
        <v>19</v>
      </c>
      <c r="J173" s="26" t="s">
        <v>539</v>
      </c>
      <c r="K173" s="28">
        <v>244333</v>
      </c>
    </row>
    <row r="174" spans="1:11" ht="80.099999999999994" customHeight="1" x14ac:dyDescent="0.35">
      <c r="A174" s="9">
        <v>168</v>
      </c>
      <c r="B174" s="10" t="s">
        <v>540</v>
      </c>
      <c r="C174" s="11">
        <v>7000</v>
      </c>
      <c r="D174" s="30">
        <v>6955</v>
      </c>
      <c r="E174" s="17" t="s">
        <v>26</v>
      </c>
      <c r="F174" s="20" t="s">
        <v>541</v>
      </c>
      <c r="G174" s="14" t="s">
        <v>542</v>
      </c>
      <c r="H174" s="21">
        <v>6955</v>
      </c>
      <c r="I174" s="22" t="s">
        <v>19</v>
      </c>
      <c r="J174" s="19" t="s">
        <v>543</v>
      </c>
      <c r="K174" s="23">
        <v>244334</v>
      </c>
    </row>
    <row r="175" spans="1:11" ht="80.099999999999994" customHeight="1" x14ac:dyDescent="0.35">
      <c r="A175" s="18">
        <v>169</v>
      </c>
      <c r="B175" s="10" t="s">
        <v>544</v>
      </c>
      <c r="C175" s="11">
        <v>50000</v>
      </c>
      <c r="D175" s="30">
        <v>49969</v>
      </c>
      <c r="E175" s="17" t="s">
        <v>26</v>
      </c>
      <c r="F175" s="20" t="s">
        <v>545</v>
      </c>
      <c r="G175" s="14" t="s">
        <v>542</v>
      </c>
      <c r="H175" s="21">
        <v>49968</v>
      </c>
      <c r="I175" s="22" t="s">
        <v>19</v>
      </c>
      <c r="J175" s="19" t="s">
        <v>543</v>
      </c>
      <c r="K175" s="23">
        <v>244334</v>
      </c>
    </row>
    <row r="176" spans="1:11" ht="80.099999999999994" customHeight="1" x14ac:dyDescent="0.35">
      <c r="A176" s="9">
        <v>170</v>
      </c>
      <c r="B176" s="10" t="s">
        <v>546</v>
      </c>
      <c r="C176" s="11">
        <v>75500</v>
      </c>
      <c r="D176" s="30">
        <v>74900</v>
      </c>
      <c r="E176" s="17" t="s">
        <v>26</v>
      </c>
      <c r="F176" s="20" t="s">
        <v>547</v>
      </c>
      <c r="G176" s="14" t="s">
        <v>542</v>
      </c>
      <c r="H176" s="21">
        <v>74900</v>
      </c>
      <c r="I176" s="22" t="s">
        <v>19</v>
      </c>
      <c r="J176" s="19" t="s">
        <v>543</v>
      </c>
      <c r="K176" s="23">
        <v>244334</v>
      </c>
    </row>
    <row r="177" spans="1:11" ht="80.099999999999994" customHeight="1" x14ac:dyDescent="0.35">
      <c r="A177" s="18">
        <v>171</v>
      </c>
      <c r="B177" s="10" t="s">
        <v>548</v>
      </c>
      <c r="C177" s="11">
        <v>60000</v>
      </c>
      <c r="D177" s="21">
        <v>59920</v>
      </c>
      <c r="E177" s="17" t="s">
        <v>26</v>
      </c>
      <c r="F177" s="20" t="s">
        <v>549</v>
      </c>
      <c r="G177" s="14" t="s">
        <v>542</v>
      </c>
      <c r="H177" s="21">
        <v>59920</v>
      </c>
      <c r="I177" s="22" t="s">
        <v>19</v>
      </c>
      <c r="J177" s="19" t="s">
        <v>543</v>
      </c>
      <c r="K177" s="23">
        <v>244334</v>
      </c>
    </row>
    <row r="178" spans="1:11" ht="80.099999999999994" customHeight="1" x14ac:dyDescent="0.35">
      <c r="A178" s="9">
        <v>172</v>
      </c>
      <c r="B178" s="24" t="s">
        <v>550</v>
      </c>
      <c r="C178" s="25">
        <v>99330</v>
      </c>
      <c r="D178" s="25">
        <v>99330</v>
      </c>
      <c r="E178" s="26" t="s">
        <v>26</v>
      </c>
      <c r="F178" s="13" t="str">
        <f>G178 &amp; " เสนอราคา " &amp; TEXT(H178,"#,##0.00") &amp; " บาท "</f>
        <v xml:space="preserve">บริษัท ซีพีเอฟ (ประเทศไทย) จำกัด (มหาชน) เสนอราคา 99,330.00 บาท </v>
      </c>
      <c r="G178" s="27" t="s">
        <v>75</v>
      </c>
      <c r="H178" s="25">
        <v>99330</v>
      </c>
      <c r="I178" s="26" t="s">
        <v>19</v>
      </c>
      <c r="J178" s="26" t="s">
        <v>551</v>
      </c>
      <c r="K178" s="28">
        <v>244334</v>
      </c>
    </row>
    <row r="179" spans="1:11" ht="80.099999999999994" customHeight="1" x14ac:dyDescent="0.35">
      <c r="A179" s="18">
        <v>173</v>
      </c>
      <c r="B179" s="24" t="s">
        <v>552</v>
      </c>
      <c r="C179" s="25">
        <v>32100</v>
      </c>
      <c r="D179" s="25">
        <v>32100</v>
      </c>
      <c r="E179" s="26" t="s">
        <v>26</v>
      </c>
      <c r="F179" s="13" t="str">
        <f>G179 &amp; " เสนอราคา " &amp; TEXT(H179,"#,##0.00") &amp; " บาท "</f>
        <v xml:space="preserve">บริษัท เพาเวอร์เมติค จำกัด เสนอราคา 32,100.00 บาท </v>
      </c>
      <c r="G179" s="27" t="s">
        <v>553</v>
      </c>
      <c r="H179" s="25">
        <v>32100</v>
      </c>
      <c r="I179" s="26" t="s">
        <v>19</v>
      </c>
      <c r="J179" s="26" t="s">
        <v>554</v>
      </c>
      <c r="K179" s="28">
        <v>244334</v>
      </c>
    </row>
    <row r="180" spans="1:11" ht="80.099999999999994" customHeight="1" x14ac:dyDescent="0.35">
      <c r="A180" s="9">
        <v>174</v>
      </c>
      <c r="B180" s="24" t="s">
        <v>555</v>
      </c>
      <c r="C180" s="25">
        <v>69150</v>
      </c>
      <c r="D180" s="25">
        <v>69150</v>
      </c>
      <c r="E180" s="26" t="s">
        <v>26</v>
      </c>
      <c r="F180" s="13" t="str">
        <f>G180 &amp; " เสนอราคา " &amp; TEXT(H180,"#,##0.00") &amp; " บาท "</f>
        <v xml:space="preserve">ห้างหุ้นส่วนจำกัด อาร์เอพี เอ็นเตอร์ไพรส์ แอนด์ เซอร์วิสเซส เสนอราคา 69,150.00 บาท </v>
      </c>
      <c r="G180" s="27" t="s">
        <v>184</v>
      </c>
      <c r="H180" s="25">
        <v>69150</v>
      </c>
      <c r="I180" s="26" t="s">
        <v>19</v>
      </c>
      <c r="J180" s="26" t="s">
        <v>556</v>
      </c>
      <c r="K180" s="28">
        <v>244334</v>
      </c>
    </row>
    <row r="181" spans="1:11" ht="80.099999999999994" customHeight="1" x14ac:dyDescent="0.35">
      <c r="A181" s="18">
        <v>175</v>
      </c>
      <c r="B181" s="31" t="s">
        <v>557</v>
      </c>
      <c r="C181" s="32">
        <v>120000</v>
      </c>
      <c r="D181" s="32">
        <v>80000</v>
      </c>
      <c r="E181" s="19" t="s">
        <v>26</v>
      </c>
      <c r="F181" s="14" t="s">
        <v>558</v>
      </c>
      <c r="G181" s="14" t="s">
        <v>559</v>
      </c>
      <c r="H181" s="32">
        <v>80000</v>
      </c>
      <c r="I181" s="19" t="s">
        <v>19</v>
      </c>
      <c r="J181" s="19" t="s">
        <v>560</v>
      </c>
      <c r="K181" s="23">
        <v>244334</v>
      </c>
    </row>
    <row r="182" spans="1:11" ht="80.099999999999994" customHeight="1" x14ac:dyDescent="0.35">
      <c r="A182" s="9">
        <v>176</v>
      </c>
      <c r="B182" s="31" t="s">
        <v>561</v>
      </c>
      <c r="C182" s="32">
        <v>85600</v>
      </c>
      <c r="D182" s="32">
        <v>85600</v>
      </c>
      <c r="E182" s="19" t="s">
        <v>26</v>
      </c>
      <c r="F182" s="14" t="s">
        <v>562</v>
      </c>
      <c r="G182" s="14" t="s">
        <v>563</v>
      </c>
      <c r="H182" s="32">
        <v>85600</v>
      </c>
      <c r="I182" s="19" t="s">
        <v>19</v>
      </c>
      <c r="J182" s="19" t="s">
        <v>564</v>
      </c>
      <c r="K182" s="23">
        <v>244334</v>
      </c>
    </row>
    <row r="183" spans="1:11" ht="80.099999999999994" customHeight="1" x14ac:dyDescent="0.35">
      <c r="A183" s="18">
        <v>177</v>
      </c>
      <c r="B183" s="24" t="s">
        <v>565</v>
      </c>
      <c r="C183" s="25">
        <v>5000</v>
      </c>
      <c r="D183" s="25">
        <v>4998</v>
      </c>
      <c r="E183" s="26" t="s">
        <v>26</v>
      </c>
      <c r="F183" s="13" t="str">
        <f>G183 &amp; " เสนอราคา " &amp; TEXT(H183,"#,##0.00") &amp; " บาท "</f>
        <v xml:space="preserve">บริษัท นาฟ จำกัด เสนอราคา 4,998.00 บาท </v>
      </c>
      <c r="G183" s="27" t="s">
        <v>95</v>
      </c>
      <c r="H183" s="25">
        <v>4998</v>
      </c>
      <c r="I183" s="26" t="s">
        <v>19</v>
      </c>
      <c r="J183" s="26" t="s">
        <v>566</v>
      </c>
      <c r="K183" s="28">
        <v>244334</v>
      </c>
    </row>
    <row r="184" spans="1:11" ht="80.099999999999994" customHeight="1" x14ac:dyDescent="0.35">
      <c r="A184" s="9">
        <v>178</v>
      </c>
      <c r="B184" s="24" t="s">
        <v>567</v>
      </c>
      <c r="C184" s="25">
        <v>85339.42</v>
      </c>
      <c r="D184" s="25">
        <v>85339.42</v>
      </c>
      <c r="E184" s="26" t="s">
        <v>26</v>
      </c>
      <c r="F184" s="13" t="s">
        <v>568</v>
      </c>
      <c r="G184" s="27" t="s">
        <v>422</v>
      </c>
      <c r="H184" s="25">
        <v>85200</v>
      </c>
      <c r="I184" s="26" t="s">
        <v>19</v>
      </c>
      <c r="J184" s="26" t="s">
        <v>569</v>
      </c>
      <c r="K184" s="28">
        <v>244334</v>
      </c>
    </row>
    <row r="185" spans="1:11" ht="80.099999999999994" customHeight="1" x14ac:dyDescent="0.35">
      <c r="A185" s="18">
        <v>179</v>
      </c>
      <c r="B185" s="24" t="s">
        <v>570</v>
      </c>
      <c r="C185" s="25">
        <v>300000</v>
      </c>
      <c r="D185" s="25">
        <v>299600</v>
      </c>
      <c r="E185" s="26" t="s">
        <v>26</v>
      </c>
      <c r="F185" s="13" t="str">
        <f>G185 &amp; " เสนอราคา " &amp; TEXT(H185,"#,##0.00") &amp; " บาท "</f>
        <v xml:space="preserve">สถาบันวิจัยและพัฒนาอัญมณีและประดับแห่งชาติ (องค์การมหาชน) เสนอราคา 299,600.00 บาท </v>
      </c>
      <c r="G185" s="27" t="s">
        <v>571</v>
      </c>
      <c r="H185" s="25">
        <v>299600</v>
      </c>
      <c r="I185" s="26" t="s">
        <v>19</v>
      </c>
      <c r="J185" s="26" t="s">
        <v>572</v>
      </c>
      <c r="K185" s="28">
        <v>244334</v>
      </c>
    </row>
    <row r="186" spans="1:11" ht="80.099999999999994" customHeight="1" x14ac:dyDescent="0.35">
      <c r="A186" s="9">
        <v>180</v>
      </c>
      <c r="B186" s="24" t="s">
        <v>573</v>
      </c>
      <c r="C186" s="25">
        <v>19400</v>
      </c>
      <c r="D186" s="25">
        <v>19400</v>
      </c>
      <c r="E186" s="26" t="s">
        <v>26</v>
      </c>
      <c r="F186" s="13" t="str">
        <f>G186 &amp; " เสนอราคา " &amp; TEXT(H186,"#,##0.00") &amp; " บาท "</f>
        <v xml:space="preserve">ห้างหุ้นส่วนจำกัด เอ.ที. แมชชีนเนอร์รี่ แอนด์ ซัพพลาย เสนอราคา 19,400.00 บาท </v>
      </c>
      <c r="G186" s="27" t="s">
        <v>295</v>
      </c>
      <c r="H186" s="25">
        <v>19400</v>
      </c>
      <c r="I186" s="26" t="s">
        <v>19</v>
      </c>
      <c r="J186" s="26" t="s">
        <v>574</v>
      </c>
      <c r="K186" s="28">
        <v>244334</v>
      </c>
    </row>
    <row r="187" spans="1:11" ht="80.099999999999994" customHeight="1" x14ac:dyDescent="0.35">
      <c r="A187" s="18">
        <v>181</v>
      </c>
      <c r="B187" s="24" t="s">
        <v>575</v>
      </c>
      <c r="C187" s="25">
        <v>24800</v>
      </c>
      <c r="D187" s="25">
        <v>24800</v>
      </c>
      <c r="E187" s="26" t="s">
        <v>26</v>
      </c>
      <c r="F187" s="13" t="str">
        <f>G187 &amp; " เสนอราคา " &amp; TEXT(H187,"#,##0.00") &amp; " บาท "</f>
        <v xml:space="preserve">นาย สำริด สวยครบุรี เสนอราคา 24,800.00 บาท </v>
      </c>
      <c r="G187" s="27" t="s">
        <v>576</v>
      </c>
      <c r="H187" s="25">
        <v>24800</v>
      </c>
      <c r="I187" s="26" t="s">
        <v>19</v>
      </c>
      <c r="J187" s="26" t="s">
        <v>577</v>
      </c>
      <c r="K187" s="28">
        <v>244334</v>
      </c>
    </row>
    <row r="188" spans="1:11" ht="80.099999999999994" customHeight="1" x14ac:dyDescent="0.35">
      <c r="A188" s="9">
        <v>182</v>
      </c>
      <c r="B188" s="24" t="s">
        <v>578</v>
      </c>
      <c r="C188" s="25">
        <v>67500</v>
      </c>
      <c r="D188" s="25">
        <v>21000</v>
      </c>
      <c r="E188" s="26" t="s">
        <v>26</v>
      </c>
      <c r="F188" s="13" t="str">
        <f>G188 &amp; " เสนอราคา " &amp; TEXT(H188,"#,##0.00") &amp; " บาท "</f>
        <v xml:space="preserve">ห้างหุ้นส่วนจำกัด เอ็ม.ดี.เฮ้าส์ นครราชสีมา เสนอราคา 21,000.00 บาท </v>
      </c>
      <c r="G188" s="27" t="s">
        <v>559</v>
      </c>
      <c r="H188" s="25">
        <v>21000</v>
      </c>
      <c r="I188" s="26" t="s">
        <v>19</v>
      </c>
      <c r="J188" s="26" t="s">
        <v>579</v>
      </c>
      <c r="K188" s="28">
        <v>244334</v>
      </c>
    </row>
    <row r="189" spans="1:11" ht="80.099999999999994" customHeight="1" x14ac:dyDescent="0.35">
      <c r="A189" s="18">
        <v>183</v>
      </c>
      <c r="B189" s="24" t="s">
        <v>580</v>
      </c>
      <c r="C189" s="25">
        <v>40392.5</v>
      </c>
      <c r="D189" s="25">
        <v>40392.5</v>
      </c>
      <c r="E189" s="26" t="s">
        <v>26</v>
      </c>
      <c r="F189" s="13" t="str">
        <f>G189 &amp; " เสนอราคา " &amp; TEXT(H189,"#,##0.00") &amp; " บาท "</f>
        <v xml:space="preserve">บริษัท ลอนดรี้ บิสซิเนส 2004 (ประเทศไทย) จำกัด เสนอราคา 40,392.50 บาท </v>
      </c>
      <c r="G189" s="27" t="s">
        <v>581</v>
      </c>
      <c r="H189" s="25">
        <v>40392.5</v>
      </c>
      <c r="I189" s="26" t="s">
        <v>19</v>
      </c>
      <c r="J189" s="26" t="s">
        <v>582</v>
      </c>
      <c r="K189" s="28">
        <v>244334</v>
      </c>
    </row>
    <row r="190" spans="1:11" ht="80.099999999999994" customHeight="1" x14ac:dyDescent="0.35">
      <c r="A190" s="9">
        <v>184</v>
      </c>
      <c r="B190" s="42" t="s">
        <v>583</v>
      </c>
      <c r="C190" s="11">
        <v>14415</v>
      </c>
      <c r="D190" s="12">
        <v>12810</v>
      </c>
      <c r="E190" s="19" t="s">
        <v>26</v>
      </c>
      <c r="F190" s="20" t="s">
        <v>584</v>
      </c>
      <c r="G190" s="13" t="s">
        <v>585</v>
      </c>
      <c r="H190" s="40">
        <v>12810</v>
      </c>
      <c r="I190" s="22" t="s">
        <v>19</v>
      </c>
      <c r="J190" s="13" t="s">
        <v>586</v>
      </c>
      <c r="K190" s="23">
        <v>244335</v>
      </c>
    </row>
    <row r="191" spans="1:11" ht="80.099999999999994" customHeight="1" x14ac:dyDescent="0.35">
      <c r="A191" s="18">
        <v>185</v>
      </c>
      <c r="B191" s="24" t="s">
        <v>587</v>
      </c>
      <c r="C191" s="25">
        <v>8025</v>
      </c>
      <c r="D191" s="25">
        <v>8025</v>
      </c>
      <c r="E191" s="26" t="s">
        <v>26</v>
      </c>
      <c r="F191" s="13" t="str">
        <f>G191 &amp; " เสนอราคา " &amp; TEXT(H191,"#,##0.00") &amp; " บาท "</f>
        <v xml:space="preserve">บริษัท แสงวิทย์ ซายน์ จำกัด เสนอราคา 8,025.00 บาท </v>
      </c>
      <c r="G191" s="27" t="s">
        <v>588</v>
      </c>
      <c r="H191" s="25">
        <v>8025</v>
      </c>
      <c r="I191" s="26" t="s">
        <v>19</v>
      </c>
      <c r="J191" s="26" t="s">
        <v>589</v>
      </c>
      <c r="K191" s="28">
        <v>244335</v>
      </c>
    </row>
    <row r="192" spans="1:11" ht="80.099999999999994" customHeight="1" x14ac:dyDescent="0.35">
      <c r="A192" s="9">
        <v>186</v>
      </c>
      <c r="B192" s="24" t="s">
        <v>204</v>
      </c>
      <c r="C192" s="25">
        <v>185400</v>
      </c>
      <c r="D192" s="25">
        <v>185400</v>
      </c>
      <c r="E192" s="26" t="s">
        <v>26</v>
      </c>
      <c r="F192" s="13" t="str">
        <f>G192 &amp; " เสนอราคา " &amp; TEXT(H192,"#,##0.00") &amp; " บาท "</f>
        <v xml:space="preserve">ฟาร์มมหาวิทยาลัยเทคโนโลยีสุรนารี เสนอราคา 185,400.00 บาท </v>
      </c>
      <c r="G192" s="27" t="s">
        <v>206</v>
      </c>
      <c r="H192" s="25">
        <v>185400</v>
      </c>
      <c r="I192" s="26" t="s">
        <v>19</v>
      </c>
      <c r="J192" s="26" t="s">
        <v>590</v>
      </c>
      <c r="K192" s="28">
        <v>244335</v>
      </c>
    </row>
    <row r="193" spans="1:11" ht="80.099999999999994" customHeight="1" x14ac:dyDescent="0.35">
      <c r="A193" s="18">
        <v>187</v>
      </c>
      <c r="B193" s="24" t="s">
        <v>591</v>
      </c>
      <c r="C193" s="25">
        <v>12754.4</v>
      </c>
      <c r="D193" s="25">
        <v>12754.4</v>
      </c>
      <c r="E193" s="26" t="s">
        <v>26</v>
      </c>
      <c r="F193" s="13" t="str">
        <f>G193 &amp; " เสนอราคา " &amp; TEXT(H193,"#,##0.00") &amp; " บาท "</f>
        <v xml:space="preserve">บริษัท ทีเอ็มที เอ็นจิเนียริ่ง แอนด์ เทรดดิ้ง จำกัด เสนอราคา 12,754.40 บาท </v>
      </c>
      <c r="G193" s="27" t="s">
        <v>43</v>
      </c>
      <c r="H193" s="25">
        <v>12754.4</v>
      </c>
      <c r="I193" s="26" t="s">
        <v>19</v>
      </c>
      <c r="J193" s="26" t="s">
        <v>592</v>
      </c>
      <c r="K193" s="28">
        <v>244335</v>
      </c>
    </row>
    <row r="194" spans="1:11" ht="99" customHeight="1" x14ac:dyDescent="0.35">
      <c r="A194" s="9">
        <v>188</v>
      </c>
      <c r="B194" s="24" t="s">
        <v>593</v>
      </c>
      <c r="C194" s="25">
        <v>1605</v>
      </c>
      <c r="D194" s="25">
        <v>1605</v>
      </c>
      <c r="E194" s="26" t="s">
        <v>26</v>
      </c>
      <c r="F194" s="13" t="str">
        <f>G194 &amp; " เสนอราคา " &amp; TEXT(H194,"#,##0.00") &amp; " บาท "</f>
        <v xml:space="preserve">สำนักงานคณะกรรมการกิจการกระจายเสียง กิจการโทรทัศน์ และกิจการโทรคมนาคมแห่งชาติ เสนอราคา 1,605.00 บาท </v>
      </c>
      <c r="G194" s="27" t="s">
        <v>594</v>
      </c>
      <c r="H194" s="25">
        <v>1605</v>
      </c>
      <c r="I194" s="26" t="s">
        <v>19</v>
      </c>
      <c r="J194" s="26" t="s">
        <v>595</v>
      </c>
      <c r="K194" s="28">
        <v>244335</v>
      </c>
    </row>
    <row r="195" spans="1:11" ht="80.099999999999994" customHeight="1" x14ac:dyDescent="0.35">
      <c r="A195" s="18">
        <v>189</v>
      </c>
      <c r="B195" s="31" t="s">
        <v>596</v>
      </c>
      <c r="C195" s="32">
        <v>30800</v>
      </c>
      <c r="D195" s="32">
        <v>30800</v>
      </c>
      <c r="E195" s="19" t="s">
        <v>26</v>
      </c>
      <c r="F195" s="14" t="s">
        <v>597</v>
      </c>
      <c r="G195" s="14" t="s">
        <v>598</v>
      </c>
      <c r="H195" s="32">
        <v>30800</v>
      </c>
      <c r="I195" s="19" t="s">
        <v>19</v>
      </c>
      <c r="J195" s="19" t="s">
        <v>599</v>
      </c>
      <c r="K195" s="23">
        <v>244335</v>
      </c>
    </row>
    <row r="196" spans="1:11" ht="80.099999999999994" customHeight="1" x14ac:dyDescent="0.35">
      <c r="A196" s="9">
        <v>190</v>
      </c>
      <c r="B196" s="24" t="s">
        <v>600</v>
      </c>
      <c r="C196" s="25">
        <v>13674.6</v>
      </c>
      <c r="D196" s="25">
        <v>13674.6</v>
      </c>
      <c r="E196" s="26" t="s">
        <v>26</v>
      </c>
      <c r="F196" s="13" t="str">
        <f>G196 &amp; " เสนอราคา " &amp; TEXT(H196,"#,##0.00") &amp; " บาท "</f>
        <v xml:space="preserve">บริษัท ทีเอ็มที เอ็นจิเนียริ่ง แอนด์ เทรดดิ้ง จำกัด เสนอราคา 13,674.60 บาท </v>
      </c>
      <c r="G196" s="27" t="s">
        <v>43</v>
      </c>
      <c r="H196" s="25">
        <v>13674.6</v>
      </c>
      <c r="I196" s="26" t="s">
        <v>19</v>
      </c>
      <c r="J196" s="26" t="s">
        <v>601</v>
      </c>
      <c r="K196" s="28">
        <v>244335</v>
      </c>
    </row>
    <row r="197" spans="1:11" ht="80.099999999999994" customHeight="1" x14ac:dyDescent="0.35">
      <c r="A197" s="18">
        <v>191</v>
      </c>
      <c r="B197" s="24" t="s">
        <v>602</v>
      </c>
      <c r="C197" s="25">
        <v>1820</v>
      </c>
      <c r="D197" s="25">
        <v>1820</v>
      </c>
      <c r="E197" s="26" t="s">
        <v>26</v>
      </c>
      <c r="F197" s="13" t="str">
        <f>G197 &amp; " เสนอราคา " &amp; TEXT(H197,"#,##0.00") &amp; " บาท "</f>
        <v xml:space="preserve">ห้างหุ้นส่วนจำกัด ส.วัฒนาพาณิชย์ เสนอราคา 1,820.00 บาท </v>
      </c>
      <c r="G197" s="27" t="s">
        <v>603</v>
      </c>
      <c r="H197" s="25">
        <v>1820</v>
      </c>
      <c r="I197" s="26" t="s">
        <v>19</v>
      </c>
      <c r="J197" s="26" t="s">
        <v>604</v>
      </c>
      <c r="K197" s="28">
        <v>244335</v>
      </c>
    </row>
    <row r="198" spans="1:11" ht="80.099999999999994" customHeight="1" x14ac:dyDescent="0.35">
      <c r="A198" s="9">
        <v>192</v>
      </c>
      <c r="B198" s="24" t="s">
        <v>605</v>
      </c>
      <c r="C198" s="25">
        <v>4500</v>
      </c>
      <c r="D198" s="25">
        <v>4500</v>
      </c>
      <c r="E198" s="26" t="s">
        <v>26</v>
      </c>
      <c r="F198" s="13" t="s">
        <v>606</v>
      </c>
      <c r="G198" s="27" t="s">
        <v>71</v>
      </c>
      <c r="H198" s="25">
        <v>4500</v>
      </c>
      <c r="I198" s="26" t="s">
        <v>19</v>
      </c>
      <c r="J198" s="26" t="s">
        <v>607</v>
      </c>
      <c r="K198" s="28">
        <v>244335</v>
      </c>
    </row>
    <row r="199" spans="1:11" ht="80.099999999999994" customHeight="1" x14ac:dyDescent="0.35">
      <c r="A199" s="18">
        <v>193</v>
      </c>
      <c r="B199" s="24" t="s">
        <v>608</v>
      </c>
      <c r="C199" s="25">
        <v>8560</v>
      </c>
      <c r="D199" s="25">
        <v>8560</v>
      </c>
      <c r="E199" s="26" t="s">
        <v>26</v>
      </c>
      <c r="F199" s="13" t="str">
        <f>G199 &amp; " เสนอราคา " &amp; TEXT(H199,"#,##0.00") &amp; " บาท "</f>
        <v xml:space="preserve">บริษัท เอ็น พี ดี เทคโนโลยี จำกัด เสนอราคา 8,560.00 บาท </v>
      </c>
      <c r="G199" s="27" t="s">
        <v>609</v>
      </c>
      <c r="H199" s="25">
        <v>8560</v>
      </c>
      <c r="I199" s="26" t="s">
        <v>19</v>
      </c>
      <c r="J199" s="26" t="s">
        <v>610</v>
      </c>
      <c r="K199" s="28">
        <v>244335</v>
      </c>
    </row>
    <row r="200" spans="1:11" ht="80.099999999999994" customHeight="1" x14ac:dyDescent="0.35">
      <c r="A200" s="9">
        <v>194</v>
      </c>
      <c r="B200" s="24" t="s">
        <v>611</v>
      </c>
      <c r="C200" s="25">
        <v>8200</v>
      </c>
      <c r="D200" s="25">
        <v>4100</v>
      </c>
      <c r="E200" s="26" t="s">
        <v>26</v>
      </c>
      <c r="F200" s="13" t="str">
        <f>G200 &amp; " เสนอราคา " &amp; TEXT(H200,"#,##0.00") &amp; " บาท "</f>
        <v xml:space="preserve">ห้างหุ้นส่วนจำกัด ไทยรัตน์วัสดุภัณฑ์ (1997) เสนอราคา 8,200.00 บาท </v>
      </c>
      <c r="G200" s="27" t="s">
        <v>259</v>
      </c>
      <c r="H200" s="25">
        <v>8200</v>
      </c>
      <c r="I200" s="26" t="s">
        <v>19</v>
      </c>
      <c r="J200" s="26" t="s">
        <v>612</v>
      </c>
      <c r="K200" s="28">
        <v>244335</v>
      </c>
    </row>
    <row r="201" spans="1:11" ht="80.099999999999994" customHeight="1" x14ac:dyDescent="0.35">
      <c r="A201" s="18">
        <v>195</v>
      </c>
      <c r="B201" s="24" t="s">
        <v>613</v>
      </c>
      <c r="C201" s="25">
        <v>28200</v>
      </c>
      <c r="D201" s="25">
        <v>28200</v>
      </c>
      <c r="E201" s="26" t="s">
        <v>26</v>
      </c>
      <c r="F201" s="13" t="str">
        <f>G201 &amp; " เสนอราคา " &amp; TEXT(H201,"#,##0.00") &amp; " บาท "</f>
        <v xml:space="preserve">ร้าน เดอะเบสท์สปอร์ต เสนอราคา 28,200.00 บาท </v>
      </c>
      <c r="G201" s="27" t="s">
        <v>598</v>
      </c>
      <c r="H201" s="25">
        <v>28200</v>
      </c>
      <c r="I201" s="26" t="s">
        <v>19</v>
      </c>
      <c r="J201" s="26" t="s">
        <v>614</v>
      </c>
      <c r="K201" s="28">
        <v>244335</v>
      </c>
    </row>
    <row r="202" spans="1:11" ht="80.099999999999994" customHeight="1" x14ac:dyDescent="0.35">
      <c r="A202" s="9">
        <v>196</v>
      </c>
      <c r="B202" s="24" t="s">
        <v>615</v>
      </c>
      <c r="C202" s="25">
        <v>10000</v>
      </c>
      <c r="D202" s="25">
        <v>9500</v>
      </c>
      <c r="E202" s="26" t="s">
        <v>26</v>
      </c>
      <c r="F202" s="13" t="str">
        <f>G202 &amp; " เสนอราคา " &amp; TEXT(H202,"#,##0.00") &amp; " บาท "</f>
        <v xml:space="preserve">เดียร์ดีไซน์ เสนอราคา 9,500.00 บาท </v>
      </c>
      <c r="G202" s="27" t="s">
        <v>616</v>
      </c>
      <c r="H202" s="25">
        <v>9500</v>
      </c>
      <c r="I202" s="26" t="s">
        <v>19</v>
      </c>
      <c r="J202" s="26" t="s">
        <v>617</v>
      </c>
      <c r="K202" s="28">
        <v>244335</v>
      </c>
    </row>
    <row r="203" spans="1:11" ht="80.099999999999994" customHeight="1" x14ac:dyDescent="0.35">
      <c r="A203" s="18">
        <v>197</v>
      </c>
      <c r="B203" s="39" t="s">
        <v>618</v>
      </c>
      <c r="C203" s="11">
        <v>9000</v>
      </c>
      <c r="D203" s="21">
        <v>8988</v>
      </c>
      <c r="E203" s="19" t="s">
        <v>26</v>
      </c>
      <c r="F203" s="20" t="s">
        <v>619</v>
      </c>
      <c r="G203" s="14" t="s">
        <v>620</v>
      </c>
      <c r="H203" s="21">
        <v>8988</v>
      </c>
      <c r="I203" s="22" t="s">
        <v>19</v>
      </c>
      <c r="J203" s="19" t="s">
        <v>621</v>
      </c>
      <c r="K203" s="23">
        <v>244336</v>
      </c>
    </row>
    <row r="204" spans="1:11" ht="80.099999999999994" customHeight="1" x14ac:dyDescent="0.35">
      <c r="A204" s="9">
        <v>198</v>
      </c>
      <c r="B204" s="24" t="s">
        <v>622</v>
      </c>
      <c r="C204" s="25">
        <v>83133</v>
      </c>
      <c r="D204" s="25">
        <v>83133</v>
      </c>
      <c r="E204" s="26" t="s">
        <v>26</v>
      </c>
      <c r="F204" s="13" t="str">
        <f t="shared" ref="F204:F217" si="7">G204 &amp; " เสนอราคา " &amp; TEXT(H204,"#,##0.00") &amp; " บาท "</f>
        <v xml:space="preserve">บริษัท ไชยวัง เอ็นจิเนียริ่ง จำกัด เสนอราคา 83,133.00 บาท </v>
      </c>
      <c r="G204" s="26" t="s">
        <v>623</v>
      </c>
      <c r="H204" s="25">
        <v>83133</v>
      </c>
      <c r="I204" s="26" t="s">
        <v>19</v>
      </c>
      <c r="J204" s="26" t="s">
        <v>624</v>
      </c>
      <c r="K204" s="28">
        <v>244336</v>
      </c>
    </row>
    <row r="205" spans="1:11" ht="80.099999999999994" customHeight="1" x14ac:dyDescent="0.35">
      <c r="A205" s="18">
        <v>199</v>
      </c>
      <c r="B205" s="24" t="s">
        <v>625</v>
      </c>
      <c r="C205" s="25">
        <v>76000</v>
      </c>
      <c r="D205" s="25">
        <v>76000</v>
      </c>
      <c r="E205" s="26" t="s">
        <v>26</v>
      </c>
      <c r="F205" s="13" t="str">
        <f t="shared" si="7"/>
        <v xml:space="preserve">บริษัท 168 เอ็นจิเนียริ่ง คอร์ปอเรชั่น จำกัด เสนอราคา 76,000.00 บาท </v>
      </c>
      <c r="G205" s="27" t="s">
        <v>379</v>
      </c>
      <c r="H205" s="25">
        <v>76000</v>
      </c>
      <c r="I205" s="26" t="s">
        <v>19</v>
      </c>
      <c r="J205" s="26" t="s">
        <v>626</v>
      </c>
      <c r="K205" s="28">
        <v>244336</v>
      </c>
    </row>
    <row r="206" spans="1:11" ht="80.099999999999994" customHeight="1" x14ac:dyDescent="0.35">
      <c r="A206" s="9">
        <v>200</v>
      </c>
      <c r="B206" s="24" t="s">
        <v>627</v>
      </c>
      <c r="C206" s="25">
        <v>2889</v>
      </c>
      <c r="D206" s="25">
        <v>2889</v>
      </c>
      <c r="E206" s="26" t="s">
        <v>26</v>
      </c>
      <c r="F206" s="13" t="str">
        <f t="shared" si="7"/>
        <v xml:space="preserve">บริษัท ทีเอ็มที เอ็นจิเนียริ่ง แอนด์ เทรดดิ้ง จำกัด เสนอราคา 2,889.00 บาท </v>
      </c>
      <c r="G206" s="27" t="s">
        <v>43</v>
      </c>
      <c r="H206" s="25">
        <v>2889</v>
      </c>
      <c r="I206" s="26" t="s">
        <v>19</v>
      </c>
      <c r="J206" s="26" t="s">
        <v>628</v>
      </c>
      <c r="K206" s="28">
        <v>244336</v>
      </c>
    </row>
    <row r="207" spans="1:11" ht="80.099999999999994" customHeight="1" x14ac:dyDescent="0.35">
      <c r="A207" s="18">
        <v>201</v>
      </c>
      <c r="B207" s="24" t="s">
        <v>629</v>
      </c>
      <c r="C207" s="25">
        <v>50000</v>
      </c>
      <c r="D207" s="25">
        <v>50000</v>
      </c>
      <c r="E207" s="26" t="s">
        <v>26</v>
      </c>
      <c r="F207" s="13" t="str">
        <f t="shared" si="7"/>
        <v xml:space="preserve">บริษัท มาย แล็บ สเกล จำกัด เสนอราคา 50,000.00 บาท </v>
      </c>
      <c r="G207" s="27" t="s">
        <v>630</v>
      </c>
      <c r="H207" s="25">
        <v>50000</v>
      </c>
      <c r="I207" s="26" t="s">
        <v>19</v>
      </c>
      <c r="J207" s="26" t="s">
        <v>631</v>
      </c>
      <c r="K207" s="28">
        <v>244336</v>
      </c>
    </row>
    <row r="208" spans="1:11" ht="80.099999999999994" customHeight="1" x14ac:dyDescent="0.35">
      <c r="A208" s="9">
        <v>202</v>
      </c>
      <c r="B208" s="24" t="s">
        <v>632</v>
      </c>
      <c r="C208" s="25">
        <v>11770</v>
      </c>
      <c r="D208" s="25">
        <v>11770</v>
      </c>
      <c r="E208" s="26" t="s">
        <v>26</v>
      </c>
      <c r="F208" s="13" t="str">
        <f t="shared" si="7"/>
        <v xml:space="preserve">บริษัท ดีเคเอสเอช เทคโนโลยี จำกัด เสนอราคา 11,770.00 บาท </v>
      </c>
      <c r="G208" s="27" t="s">
        <v>245</v>
      </c>
      <c r="H208" s="25">
        <v>11770</v>
      </c>
      <c r="I208" s="26" t="s">
        <v>19</v>
      </c>
      <c r="J208" s="26" t="s">
        <v>633</v>
      </c>
      <c r="K208" s="28">
        <v>244336</v>
      </c>
    </row>
    <row r="209" spans="1:11" ht="80.099999999999994" customHeight="1" x14ac:dyDescent="0.35">
      <c r="A209" s="18">
        <v>203</v>
      </c>
      <c r="B209" s="24" t="s">
        <v>634</v>
      </c>
      <c r="C209" s="25">
        <v>20000</v>
      </c>
      <c r="D209" s="25">
        <v>20000</v>
      </c>
      <c r="E209" s="26" t="s">
        <v>26</v>
      </c>
      <c r="F209" s="13" t="str">
        <f t="shared" si="7"/>
        <v xml:space="preserve">นาง วารี เชื้อปรุง เสนอราคา 20,000.00 บาท </v>
      </c>
      <c r="G209" s="27" t="s">
        <v>270</v>
      </c>
      <c r="H209" s="25">
        <v>20000</v>
      </c>
      <c r="I209" s="26" t="s">
        <v>19</v>
      </c>
      <c r="J209" s="26" t="s">
        <v>635</v>
      </c>
      <c r="K209" s="28">
        <v>244336</v>
      </c>
    </row>
    <row r="210" spans="1:11" ht="80.099999999999994" customHeight="1" x14ac:dyDescent="0.35">
      <c r="A210" s="9">
        <v>204</v>
      </c>
      <c r="B210" s="24" t="s">
        <v>636</v>
      </c>
      <c r="C210" s="25">
        <v>1650</v>
      </c>
      <c r="D210" s="25">
        <v>1650</v>
      </c>
      <c r="E210" s="26" t="s">
        <v>26</v>
      </c>
      <c r="F210" s="13" t="str">
        <f t="shared" si="7"/>
        <v xml:space="preserve">ห้างหุ้นส่วนจำกัด ทองเจริญผล 2024 เสนอราคา 1,650.00 บาท </v>
      </c>
      <c r="G210" s="27" t="s">
        <v>637</v>
      </c>
      <c r="H210" s="25">
        <v>1650</v>
      </c>
      <c r="I210" s="26" t="s">
        <v>19</v>
      </c>
      <c r="J210" s="26" t="s">
        <v>638</v>
      </c>
      <c r="K210" s="28">
        <v>244336</v>
      </c>
    </row>
    <row r="211" spans="1:11" ht="80.099999999999994" customHeight="1" x14ac:dyDescent="0.35">
      <c r="A211" s="18">
        <v>205</v>
      </c>
      <c r="B211" s="24" t="s">
        <v>639</v>
      </c>
      <c r="C211" s="25">
        <v>2580</v>
      </c>
      <c r="D211" s="25">
        <v>2580</v>
      </c>
      <c r="E211" s="26" t="s">
        <v>26</v>
      </c>
      <c r="F211" s="13" t="str">
        <f t="shared" si="7"/>
        <v xml:space="preserve">บริษัท กิตติเชษฐ์ เอสพีอาร์ จำกัด เสนอราคา 2,580.00 บาท </v>
      </c>
      <c r="G211" s="27" t="s">
        <v>640</v>
      </c>
      <c r="H211" s="25">
        <v>2580</v>
      </c>
      <c r="I211" s="26" t="s">
        <v>19</v>
      </c>
      <c r="J211" s="26" t="s">
        <v>641</v>
      </c>
      <c r="K211" s="28">
        <v>244336</v>
      </c>
    </row>
    <row r="212" spans="1:11" ht="80.099999999999994" customHeight="1" x14ac:dyDescent="0.35">
      <c r="A212" s="9">
        <v>206</v>
      </c>
      <c r="B212" s="24" t="s">
        <v>642</v>
      </c>
      <c r="C212" s="25">
        <v>45937.760000000002</v>
      </c>
      <c r="D212" s="25">
        <v>45937.760000000002</v>
      </c>
      <c r="E212" s="26" t="s">
        <v>26</v>
      </c>
      <c r="F212" s="13" t="str">
        <f t="shared" si="7"/>
        <v xml:space="preserve">บริษัท กิตติเชษฐ์ เอสพีอาร์ จำกัด เสนอราคา 45,937.76 บาท </v>
      </c>
      <c r="G212" s="27" t="s">
        <v>640</v>
      </c>
      <c r="H212" s="25">
        <v>45937.760000000002</v>
      </c>
      <c r="I212" s="26" t="s">
        <v>19</v>
      </c>
      <c r="J212" s="26" t="s">
        <v>643</v>
      </c>
      <c r="K212" s="28">
        <v>244336</v>
      </c>
    </row>
    <row r="213" spans="1:11" ht="80.099999999999994" customHeight="1" x14ac:dyDescent="0.35">
      <c r="A213" s="18">
        <v>207</v>
      </c>
      <c r="B213" s="24" t="s">
        <v>644</v>
      </c>
      <c r="C213" s="25">
        <v>95500</v>
      </c>
      <c r="D213" s="25">
        <v>95500</v>
      </c>
      <c r="E213" s="26" t="s">
        <v>26</v>
      </c>
      <c r="F213" s="13" t="str">
        <f t="shared" si="7"/>
        <v xml:space="preserve">ห้างหุ้นส่วนจำกัด พรวิวัตพานิช เสนอราคา 95,500.00 บาท </v>
      </c>
      <c r="G213" s="27" t="s">
        <v>385</v>
      </c>
      <c r="H213" s="25">
        <v>95500</v>
      </c>
      <c r="I213" s="26" t="s">
        <v>19</v>
      </c>
      <c r="J213" s="26" t="s">
        <v>645</v>
      </c>
      <c r="K213" s="28">
        <v>244336</v>
      </c>
    </row>
    <row r="214" spans="1:11" ht="80.099999999999994" customHeight="1" x14ac:dyDescent="0.35">
      <c r="A214" s="9">
        <v>208</v>
      </c>
      <c r="B214" s="24" t="s">
        <v>646</v>
      </c>
      <c r="C214" s="25">
        <v>28130.3</v>
      </c>
      <c r="D214" s="25">
        <v>28130.3</v>
      </c>
      <c r="E214" s="26" t="s">
        <v>26</v>
      </c>
      <c r="F214" s="13" t="str">
        <f t="shared" si="7"/>
        <v xml:space="preserve">บริษัท โตโยต้าเขาใหญ่ จำกัด เสนอราคา 28,130.30 บาท </v>
      </c>
      <c r="G214" s="27" t="s">
        <v>461</v>
      </c>
      <c r="H214" s="25">
        <v>28130.3</v>
      </c>
      <c r="I214" s="26" t="s">
        <v>19</v>
      </c>
      <c r="J214" s="26" t="s">
        <v>647</v>
      </c>
      <c r="K214" s="28">
        <v>244336</v>
      </c>
    </row>
    <row r="215" spans="1:11" ht="80.099999999999994" customHeight="1" x14ac:dyDescent="0.35">
      <c r="A215" s="18">
        <v>209</v>
      </c>
      <c r="B215" s="24" t="s">
        <v>81</v>
      </c>
      <c r="C215" s="25">
        <v>52644</v>
      </c>
      <c r="D215" s="25">
        <v>52644</v>
      </c>
      <c r="E215" s="26" t="s">
        <v>26</v>
      </c>
      <c r="F215" s="13" t="str">
        <f t="shared" si="7"/>
        <v xml:space="preserve">บริษัท เอสทีพี แอ็ดวานซ์ โพรดักส์ จำกัด เสนอราคา 52,644.00 บาท </v>
      </c>
      <c r="G215" s="27" t="s">
        <v>18</v>
      </c>
      <c r="H215" s="25">
        <v>52644</v>
      </c>
      <c r="I215" s="26" t="s">
        <v>19</v>
      </c>
      <c r="J215" s="26" t="s">
        <v>648</v>
      </c>
      <c r="K215" s="28">
        <v>244336</v>
      </c>
    </row>
    <row r="216" spans="1:11" ht="80.099999999999994" customHeight="1" x14ac:dyDescent="0.35">
      <c r="A216" s="9">
        <v>210</v>
      </c>
      <c r="B216" s="24" t="s">
        <v>649</v>
      </c>
      <c r="C216" s="25">
        <v>75000</v>
      </c>
      <c r="D216" s="25">
        <v>75000</v>
      </c>
      <c r="E216" s="26" t="s">
        <v>26</v>
      </c>
      <c r="F216" s="13" t="str">
        <f t="shared" si="7"/>
        <v xml:space="preserve">นาย ชัชวาลย์ นิจงาม เสนอราคา 75,000.00 บาท </v>
      </c>
      <c r="G216" s="27" t="s">
        <v>382</v>
      </c>
      <c r="H216" s="25">
        <v>75000</v>
      </c>
      <c r="I216" s="26" t="s">
        <v>19</v>
      </c>
      <c r="J216" s="26" t="s">
        <v>650</v>
      </c>
      <c r="K216" s="28">
        <v>244336</v>
      </c>
    </row>
    <row r="217" spans="1:11" ht="80.099999999999994" customHeight="1" x14ac:dyDescent="0.35">
      <c r="A217" s="18">
        <v>211</v>
      </c>
      <c r="B217" s="24" t="s">
        <v>651</v>
      </c>
      <c r="C217" s="25">
        <v>1860</v>
      </c>
      <c r="D217" s="25">
        <v>1860</v>
      </c>
      <c r="E217" s="26" t="s">
        <v>26</v>
      </c>
      <c r="F217" s="13" t="str">
        <f t="shared" si="7"/>
        <v xml:space="preserve">บริษัท รวมวิทยา จำกัด เสนอราคา 1,860.00 บาท </v>
      </c>
      <c r="G217" s="27" t="s">
        <v>49</v>
      </c>
      <c r="H217" s="25">
        <v>1860</v>
      </c>
      <c r="I217" s="26" t="s">
        <v>19</v>
      </c>
      <c r="J217" s="26" t="s">
        <v>652</v>
      </c>
      <c r="K217" s="28">
        <v>244336</v>
      </c>
    </row>
    <row r="218" spans="1:11" ht="80.099999999999994" customHeight="1" x14ac:dyDescent="0.35">
      <c r="A218" s="9">
        <v>212</v>
      </c>
      <c r="B218" s="31" t="s">
        <v>653</v>
      </c>
      <c r="C218" s="32">
        <v>11600</v>
      </c>
      <c r="D218" s="32">
        <v>11600</v>
      </c>
      <c r="E218" s="19" t="s">
        <v>26</v>
      </c>
      <c r="F218" s="14" t="s">
        <v>654</v>
      </c>
      <c r="G218" s="14" t="s">
        <v>466</v>
      </c>
      <c r="H218" s="32">
        <v>11600</v>
      </c>
      <c r="I218" s="19" t="s">
        <v>19</v>
      </c>
      <c r="J218" s="19" t="s">
        <v>655</v>
      </c>
      <c r="K218" s="23">
        <v>244336</v>
      </c>
    </row>
    <row r="219" spans="1:11" ht="80.099999999999994" customHeight="1" x14ac:dyDescent="0.35">
      <c r="A219" s="18">
        <v>213</v>
      </c>
      <c r="B219" s="31" t="s">
        <v>656</v>
      </c>
      <c r="C219" s="32">
        <v>53850</v>
      </c>
      <c r="D219" s="32">
        <v>53850</v>
      </c>
      <c r="E219" s="19" t="s">
        <v>26</v>
      </c>
      <c r="F219" s="14" t="s">
        <v>657</v>
      </c>
      <c r="G219" s="14" t="s">
        <v>49</v>
      </c>
      <c r="H219" s="32">
        <v>53850</v>
      </c>
      <c r="I219" s="19" t="s">
        <v>19</v>
      </c>
      <c r="J219" s="19" t="s">
        <v>658</v>
      </c>
      <c r="K219" s="23">
        <v>244336</v>
      </c>
    </row>
    <row r="220" spans="1:11" ht="80.099999999999994" customHeight="1" x14ac:dyDescent="0.35">
      <c r="A220" s="9">
        <v>214</v>
      </c>
      <c r="B220" s="31" t="s">
        <v>659</v>
      </c>
      <c r="C220" s="32">
        <v>86937.5</v>
      </c>
      <c r="D220" s="32">
        <v>86937.5</v>
      </c>
      <c r="E220" s="19" t="s">
        <v>26</v>
      </c>
      <c r="F220" s="14" t="s">
        <v>660</v>
      </c>
      <c r="G220" s="14" t="s">
        <v>661</v>
      </c>
      <c r="H220" s="32">
        <v>86937.5</v>
      </c>
      <c r="I220" s="19" t="s">
        <v>19</v>
      </c>
      <c r="J220" s="19" t="s">
        <v>662</v>
      </c>
      <c r="K220" s="23">
        <v>244336</v>
      </c>
    </row>
    <row r="221" spans="1:11" ht="80.099999999999994" customHeight="1" x14ac:dyDescent="0.35">
      <c r="A221" s="18">
        <v>215</v>
      </c>
      <c r="B221" s="31" t="s">
        <v>663</v>
      </c>
      <c r="C221" s="32">
        <v>20000</v>
      </c>
      <c r="D221" s="32">
        <v>20000</v>
      </c>
      <c r="E221" s="19" t="s">
        <v>26</v>
      </c>
      <c r="F221" s="14" t="s">
        <v>664</v>
      </c>
      <c r="G221" s="14" t="s">
        <v>270</v>
      </c>
      <c r="H221" s="32">
        <v>20000</v>
      </c>
      <c r="I221" s="19" t="s">
        <v>19</v>
      </c>
      <c r="J221" s="19" t="s">
        <v>665</v>
      </c>
      <c r="K221" s="23">
        <v>244336</v>
      </c>
    </row>
    <row r="222" spans="1:11" ht="80.099999999999994" customHeight="1" x14ac:dyDescent="0.35">
      <c r="A222" s="9">
        <v>216</v>
      </c>
      <c r="B222" s="24" t="s">
        <v>666</v>
      </c>
      <c r="C222" s="25">
        <v>3550</v>
      </c>
      <c r="D222" s="25">
        <v>3550</v>
      </c>
      <c r="E222" s="26" t="s">
        <v>26</v>
      </c>
      <c r="F222" s="13" t="s">
        <v>667</v>
      </c>
      <c r="G222" s="27" t="s">
        <v>49</v>
      </c>
      <c r="H222" s="25">
        <v>3550</v>
      </c>
      <c r="I222" s="26" t="s">
        <v>19</v>
      </c>
      <c r="J222" s="26" t="s">
        <v>668</v>
      </c>
      <c r="K222" s="28">
        <v>244336</v>
      </c>
    </row>
    <row r="223" spans="1:11" ht="80.099999999999994" customHeight="1" x14ac:dyDescent="0.35">
      <c r="A223" s="18">
        <v>217</v>
      </c>
      <c r="B223" s="24" t="s">
        <v>669</v>
      </c>
      <c r="C223" s="25">
        <v>26250.400000000001</v>
      </c>
      <c r="D223" s="25">
        <v>26250.400000000001</v>
      </c>
      <c r="E223" s="26" t="s">
        <v>26</v>
      </c>
      <c r="F223" s="13" t="s">
        <v>670</v>
      </c>
      <c r="G223" s="27" t="s">
        <v>671</v>
      </c>
      <c r="H223" s="25">
        <v>26250.400000000001</v>
      </c>
      <c r="I223" s="26" t="s">
        <v>19</v>
      </c>
      <c r="J223" s="26" t="s">
        <v>672</v>
      </c>
      <c r="K223" s="28">
        <v>244336</v>
      </c>
    </row>
    <row r="224" spans="1:11" ht="80.099999999999994" customHeight="1" x14ac:dyDescent="0.35">
      <c r="A224" s="9">
        <v>218</v>
      </c>
      <c r="B224" s="24" t="s">
        <v>673</v>
      </c>
      <c r="C224" s="25">
        <v>2310</v>
      </c>
      <c r="D224" s="25">
        <v>2310</v>
      </c>
      <c r="E224" s="26" t="s">
        <v>26</v>
      </c>
      <c r="F224" s="13" t="s">
        <v>674</v>
      </c>
      <c r="G224" s="27" t="s">
        <v>675</v>
      </c>
      <c r="H224" s="25">
        <v>2310</v>
      </c>
      <c r="I224" s="26" t="s">
        <v>19</v>
      </c>
      <c r="J224" s="26" t="s">
        <v>676</v>
      </c>
      <c r="K224" s="28">
        <v>244336</v>
      </c>
    </row>
    <row r="225" spans="1:11" ht="80.099999999999994" customHeight="1" x14ac:dyDescent="0.35">
      <c r="A225" s="18">
        <v>219</v>
      </c>
      <c r="B225" s="24" t="s">
        <v>677</v>
      </c>
      <c r="C225" s="25">
        <v>25796.1</v>
      </c>
      <c r="D225" s="25">
        <v>25796.1</v>
      </c>
      <c r="E225" s="26" t="s">
        <v>26</v>
      </c>
      <c r="F225" s="13" t="s">
        <v>678</v>
      </c>
      <c r="G225" s="27" t="s">
        <v>122</v>
      </c>
      <c r="H225" s="25">
        <v>25702.1</v>
      </c>
      <c r="I225" s="26" t="s">
        <v>19</v>
      </c>
      <c r="J225" s="26" t="s">
        <v>679</v>
      </c>
      <c r="K225" s="28">
        <v>244336</v>
      </c>
    </row>
    <row r="226" spans="1:11" ht="80.099999999999994" customHeight="1" x14ac:dyDescent="0.35">
      <c r="A226" s="9">
        <v>220</v>
      </c>
      <c r="B226" s="24" t="s">
        <v>77</v>
      </c>
      <c r="C226" s="25">
        <v>5564</v>
      </c>
      <c r="D226" s="25">
        <v>5564</v>
      </c>
      <c r="E226" s="26" t="s">
        <v>26</v>
      </c>
      <c r="F226" s="13" t="s">
        <v>680</v>
      </c>
      <c r="G226" s="27" t="s">
        <v>89</v>
      </c>
      <c r="H226" s="25">
        <v>5564</v>
      </c>
      <c r="I226" s="26" t="s">
        <v>19</v>
      </c>
      <c r="J226" s="26" t="s">
        <v>681</v>
      </c>
      <c r="K226" s="28">
        <v>244336</v>
      </c>
    </row>
    <row r="227" spans="1:11" ht="80.099999999999994" customHeight="1" x14ac:dyDescent="0.35">
      <c r="A227" s="18">
        <v>221</v>
      </c>
      <c r="B227" s="24" t="s">
        <v>682</v>
      </c>
      <c r="C227" s="25">
        <v>6500</v>
      </c>
      <c r="D227" s="25">
        <v>6500</v>
      </c>
      <c r="E227" s="26" t="s">
        <v>26</v>
      </c>
      <c r="F227" s="13" t="s">
        <v>683</v>
      </c>
      <c r="G227" s="27" t="s">
        <v>684</v>
      </c>
      <c r="H227" s="25">
        <v>6500</v>
      </c>
      <c r="I227" s="26" t="s">
        <v>19</v>
      </c>
      <c r="J227" s="26" t="s">
        <v>685</v>
      </c>
      <c r="K227" s="28">
        <v>244336</v>
      </c>
    </row>
    <row r="228" spans="1:11" ht="80.099999999999994" customHeight="1" x14ac:dyDescent="0.35">
      <c r="A228" s="9">
        <v>222</v>
      </c>
      <c r="B228" s="24" t="s">
        <v>686</v>
      </c>
      <c r="C228" s="25">
        <v>10615</v>
      </c>
      <c r="D228" s="25">
        <v>10615</v>
      </c>
      <c r="E228" s="26" t="s">
        <v>26</v>
      </c>
      <c r="F228" s="13" t="s">
        <v>687</v>
      </c>
      <c r="G228" s="27" t="s">
        <v>49</v>
      </c>
      <c r="H228" s="25">
        <v>10615</v>
      </c>
      <c r="I228" s="26" t="s">
        <v>19</v>
      </c>
      <c r="J228" s="26" t="s">
        <v>688</v>
      </c>
      <c r="K228" s="28">
        <v>244336</v>
      </c>
    </row>
    <row r="229" spans="1:11" ht="80.099999999999994" customHeight="1" x14ac:dyDescent="0.35">
      <c r="A229" s="18">
        <v>223</v>
      </c>
      <c r="B229" s="24" t="s">
        <v>689</v>
      </c>
      <c r="C229" s="25">
        <v>1754.8</v>
      </c>
      <c r="D229" s="25">
        <v>1754.8</v>
      </c>
      <c r="E229" s="26" t="s">
        <v>26</v>
      </c>
      <c r="F229" s="13" t="s">
        <v>690</v>
      </c>
      <c r="G229" s="27" t="s">
        <v>136</v>
      </c>
      <c r="H229" s="25">
        <v>1754.8</v>
      </c>
      <c r="I229" s="26" t="s">
        <v>19</v>
      </c>
      <c r="J229" s="26" t="s">
        <v>691</v>
      </c>
      <c r="K229" s="28">
        <v>244336</v>
      </c>
    </row>
    <row r="230" spans="1:11" ht="80.099999999999994" customHeight="1" x14ac:dyDescent="0.35">
      <c r="A230" s="9">
        <v>224</v>
      </c>
      <c r="B230" s="24" t="s">
        <v>689</v>
      </c>
      <c r="C230" s="25">
        <v>10000000</v>
      </c>
      <c r="D230" s="25">
        <v>1754.8</v>
      </c>
      <c r="E230" s="26" t="s">
        <v>26</v>
      </c>
      <c r="F230" s="13" t="str">
        <f t="shared" ref="F230:F247" si="8">G230 &amp; " เสนอราคา " &amp; TEXT(H230,"#,##0.00") &amp; " บาท "</f>
        <v xml:space="preserve">บริษัท ไตรเอ็นซายน์ โพรไวด์เดอร์ จำกัด เสนอราคา 1,754.80 บาท </v>
      </c>
      <c r="G230" s="27" t="s">
        <v>136</v>
      </c>
      <c r="H230" s="25">
        <v>1754.8</v>
      </c>
      <c r="I230" s="26" t="s">
        <v>19</v>
      </c>
      <c r="J230" s="26" t="s">
        <v>691</v>
      </c>
      <c r="K230" s="28">
        <v>244336</v>
      </c>
    </row>
    <row r="231" spans="1:11" ht="80.099999999999994" customHeight="1" x14ac:dyDescent="0.35">
      <c r="A231" s="18">
        <v>225</v>
      </c>
      <c r="B231" s="24" t="s">
        <v>692</v>
      </c>
      <c r="C231" s="25">
        <v>51670.3</v>
      </c>
      <c r="D231" s="25">
        <v>51670.3</v>
      </c>
      <c r="E231" s="26" t="s">
        <v>26</v>
      </c>
      <c r="F231" s="13" t="str">
        <f t="shared" si="8"/>
        <v xml:space="preserve">บริษัท ไตรเอ็นซายน์ โพรไวด์เดอร์ จำกัด เสนอราคา 51,670.30 บาท </v>
      </c>
      <c r="G231" s="27" t="s">
        <v>136</v>
      </c>
      <c r="H231" s="25">
        <v>51670.3</v>
      </c>
      <c r="I231" s="26" t="s">
        <v>19</v>
      </c>
      <c r="J231" s="26" t="s">
        <v>693</v>
      </c>
      <c r="K231" s="28">
        <v>244336</v>
      </c>
    </row>
    <row r="232" spans="1:11" ht="80.099999999999994" customHeight="1" x14ac:dyDescent="0.35">
      <c r="A232" s="9">
        <v>226</v>
      </c>
      <c r="B232" s="24" t="s">
        <v>694</v>
      </c>
      <c r="C232" s="25">
        <v>109600</v>
      </c>
      <c r="D232" s="25">
        <v>109600</v>
      </c>
      <c r="E232" s="26" t="s">
        <v>26</v>
      </c>
      <c r="F232" s="13" t="str">
        <f t="shared" si="8"/>
        <v xml:space="preserve">ห้างหุ้นส่วนจำกัด เอ.ที. แมชชีนเนอร์รี่ แอนด์ ซัพพลาย เสนอราคา 109,600.00 บาท </v>
      </c>
      <c r="G232" s="27" t="s">
        <v>295</v>
      </c>
      <c r="H232" s="25">
        <v>109600</v>
      </c>
      <c r="I232" s="26" t="s">
        <v>19</v>
      </c>
      <c r="J232" s="26" t="s">
        <v>695</v>
      </c>
      <c r="K232" s="28">
        <v>244336</v>
      </c>
    </row>
    <row r="233" spans="1:11" ht="80.099999999999994" customHeight="1" x14ac:dyDescent="0.35">
      <c r="A233" s="18">
        <v>227</v>
      </c>
      <c r="B233" s="24" t="s">
        <v>696</v>
      </c>
      <c r="C233" s="25">
        <v>26182.9</v>
      </c>
      <c r="D233" s="25">
        <v>26182.9</v>
      </c>
      <c r="E233" s="26" t="s">
        <v>26</v>
      </c>
      <c r="F233" s="13" t="str">
        <f t="shared" si="8"/>
        <v xml:space="preserve">บริษัท อิตัลมาร์ (ประเทศไทย) จำกัด เสนอราคา 26,182.90 บาท </v>
      </c>
      <c r="G233" s="27" t="s">
        <v>79</v>
      </c>
      <c r="H233" s="25">
        <v>26182.9</v>
      </c>
      <c r="I233" s="26" t="s">
        <v>19</v>
      </c>
      <c r="J233" s="26" t="s">
        <v>697</v>
      </c>
      <c r="K233" s="28">
        <v>244336</v>
      </c>
    </row>
    <row r="234" spans="1:11" ht="80.099999999999994" customHeight="1" x14ac:dyDescent="0.35">
      <c r="A234" s="9">
        <v>228</v>
      </c>
      <c r="B234" s="24" t="s">
        <v>698</v>
      </c>
      <c r="C234" s="25">
        <v>180</v>
      </c>
      <c r="D234" s="25">
        <v>180</v>
      </c>
      <c r="E234" s="26" t="s">
        <v>26</v>
      </c>
      <c r="F234" s="13" t="str">
        <f t="shared" si="8"/>
        <v xml:space="preserve">ร้าน สุรนารี เครื่องเขียน เสนอราคา 180.00 บาท </v>
      </c>
      <c r="G234" s="27" t="s">
        <v>71</v>
      </c>
      <c r="H234" s="25">
        <v>180</v>
      </c>
      <c r="I234" s="26" t="s">
        <v>19</v>
      </c>
      <c r="J234" s="26" t="s">
        <v>699</v>
      </c>
      <c r="K234" s="28">
        <v>244336</v>
      </c>
    </row>
    <row r="235" spans="1:11" ht="80.099999999999994" customHeight="1" x14ac:dyDescent="0.35">
      <c r="A235" s="18">
        <v>229</v>
      </c>
      <c r="B235" s="24" t="s">
        <v>700</v>
      </c>
      <c r="C235" s="25">
        <v>3600</v>
      </c>
      <c r="D235" s="25">
        <v>3600</v>
      </c>
      <c r="E235" s="26" t="s">
        <v>26</v>
      </c>
      <c r="F235" s="13" t="str">
        <f t="shared" si="8"/>
        <v xml:space="preserve">ห้างหุ้นส่วนจำกัด โคราชค้าป้าย 2016 เสนอราคา 3,600.00 บาท </v>
      </c>
      <c r="G235" s="27" t="s">
        <v>701</v>
      </c>
      <c r="H235" s="25">
        <v>3600</v>
      </c>
      <c r="I235" s="26" t="s">
        <v>19</v>
      </c>
      <c r="J235" s="26" t="s">
        <v>702</v>
      </c>
      <c r="K235" s="28">
        <v>244336</v>
      </c>
    </row>
    <row r="236" spans="1:11" ht="80.099999999999994" customHeight="1" x14ac:dyDescent="0.35">
      <c r="A236" s="9">
        <v>230</v>
      </c>
      <c r="B236" s="24" t="s">
        <v>703</v>
      </c>
      <c r="C236" s="25">
        <v>25888</v>
      </c>
      <c r="D236" s="25">
        <v>25888</v>
      </c>
      <c r="E236" s="26" t="s">
        <v>26</v>
      </c>
      <c r="F236" s="13" t="str">
        <f t="shared" si="8"/>
        <v xml:space="preserve">บริษัท โกลบอล ไซแอนติฟิค จำกัด เสนอราคา 25,888.00 บาท </v>
      </c>
      <c r="G236" s="27" t="s">
        <v>133</v>
      </c>
      <c r="H236" s="25">
        <v>25888</v>
      </c>
      <c r="I236" s="26" t="s">
        <v>19</v>
      </c>
      <c r="J236" s="26" t="s">
        <v>704</v>
      </c>
      <c r="K236" s="28">
        <v>244336</v>
      </c>
    </row>
    <row r="237" spans="1:11" ht="80.099999999999994" customHeight="1" x14ac:dyDescent="0.35">
      <c r="A237" s="18">
        <v>231</v>
      </c>
      <c r="B237" s="24" t="s">
        <v>705</v>
      </c>
      <c r="C237" s="25">
        <v>20500</v>
      </c>
      <c r="D237" s="25">
        <v>20500</v>
      </c>
      <c r="E237" s="26" t="s">
        <v>26</v>
      </c>
      <c r="F237" s="13" t="str">
        <f t="shared" si="8"/>
        <v xml:space="preserve">ห้างหุ้นส่วนจำกัด คอจิเทท ดีไซน์ เซ็นเตอร์ เสนอราคา 20,500.00 บาท </v>
      </c>
      <c r="G237" s="27" t="s">
        <v>305</v>
      </c>
      <c r="H237" s="25">
        <v>20500</v>
      </c>
      <c r="I237" s="26" t="s">
        <v>19</v>
      </c>
      <c r="J237" s="26" t="s">
        <v>706</v>
      </c>
      <c r="K237" s="28">
        <v>244336</v>
      </c>
    </row>
    <row r="238" spans="1:11" ht="80.099999999999994" customHeight="1" x14ac:dyDescent="0.35">
      <c r="A238" s="9">
        <v>232</v>
      </c>
      <c r="B238" s="24" t="s">
        <v>707</v>
      </c>
      <c r="C238" s="25">
        <v>1000000</v>
      </c>
      <c r="D238" s="25">
        <v>10300</v>
      </c>
      <c r="E238" s="26" t="s">
        <v>26</v>
      </c>
      <c r="F238" s="13" t="str">
        <f t="shared" si="8"/>
        <v xml:space="preserve">ร้าน สองพี่น้องแอร์ประดับยนต์ เสนอราคา 10,300.00 บาท </v>
      </c>
      <c r="G238" s="27" t="s">
        <v>708</v>
      </c>
      <c r="H238" s="25">
        <v>10300</v>
      </c>
      <c r="I238" s="26" t="s">
        <v>19</v>
      </c>
      <c r="J238" s="26" t="s">
        <v>709</v>
      </c>
      <c r="K238" s="28">
        <v>244336</v>
      </c>
    </row>
    <row r="239" spans="1:11" ht="80.099999999999994" customHeight="1" x14ac:dyDescent="0.35">
      <c r="A239" s="18">
        <v>233</v>
      </c>
      <c r="B239" s="24" t="s">
        <v>710</v>
      </c>
      <c r="C239" s="25">
        <v>4930</v>
      </c>
      <c r="D239" s="25">
        <v>4930</v>
      </c>
      <c r="E239" s="26" t="s">
        <v>26</v>
      </c>
      <c r="F239" s="13" t="str">
        <f t="shared" si="8"/>
        <v xml:space="preserve">ห้างหุ้นส่วนจำกัด ไทยรัตน์วัสดุภัณฑ์ (1997) เสนอราคา 4,880.00 บาท </v>
      </c>
      <c r="G239" s="27" t="s">
        <v>259</v>
      </c>
      <c r="H239" s="25">
        <v>4880</v>
      </c>
      <c r="I239" s="26" t="s">
        <v>19</v>
      </c>
      <c r="J239" s="26" t="s">
        <v>711</v>
      </c>
      <c r="K239" s="28">
        <v>244336</v>
      </c>
    </row>
    <row r="240" spans="1:11" ht="80.099999999999994" customHeight="1" x14ac:dyDescent="0.35">
      <c r="A240" s="9">
        <v>234</v>
      </c>
      <c r="B240" s="24" t="s">
        <v>81</v>
      </c>
      <c r="C240" s="25">
        <v>10000000</v>
      </c>
      <c r="D240" s="25">
        <v>13471.3</v>
      </c>
      <c r="E240" s="26" t="s">
        <v>26</v>
      </c>
      <c r="F240" s="13" t="str">
        <f t="shared" si="8"/>
        <v xml:space="preserve">บริษัท อิตัลมาร์ (ประเทศไทย) จำกัด เสนอราคา 13,471.30 บาท </v>
      </c>
      <c r="G240" s="27" t="s">
        <v>79</v>
      </c>
      <c r="H240" s="25">
        <v>13471.3</v>
      </c>
      <c r="I240" s="26" t="s">
        <v>19</v>
      </c>
      <c r="J240" s="26" t="s">
        <v>712</v>
      </c>
      <c r="K240" s="28">
        <v>244336</v>
      </c>
    </row>
    <row r="241" spans="1:11" ht="80.099999999999994" customHeight="1" x14ac:dyDescent="0.35">
      <c r="A241" s="18">
        <v>235</v>
      </c>
      <c r="B241" s="24" t="s">
        <v>713</v>
      </c>
      <c r="C241" s="25">
        <v>120200</v>
      </c>
      <c r="D241" s="25">
        <v>88596</v>
      </c>
      <c r="E241" s="26" t="s">
        <v>26</v>
      </c>
      <c r="F241" s="13" t="str">
        <f t="shared" si="8"/>
        <v xml:space="preserve">บริษัท เอฟ.อาร์.พี. อินดัสตรี้ จำกัด เสนอราคา 88,596.00 บาท </v>
      </c>
      <c r="G241" s="27" t="s">
        <v>714</v>
      </c>
      <c r="H241" s="25">
        <v>88596</v>
      </c>
      <c r="I241" s="26" t="s">
        <v>19</v>
      </c>
      <c r="J241" s="26" t="s">
        <v>715</v>
      </c>
      <c r="K241" s="28">
        <v>244336</v>
      </c>
    </row>
    <row r="242" spans="1:11" ht="80.099999999999994" customHeight="1" x14ac:dyDescent="0.35">
      <c r="A242" s="9">
        <v>236</v>
      </c>
      <c r="B242" s="24" t="s">
        <v>716</v>
      </c>
      <c r="C242" s="25">
        <v>59920</v>
      </c>
      <c r="D242" s="25">
        <v>59920</v>
      </c>
      <c r="E242" s="26" t="s">
        <v>26</v>
      </c>
      <c r="F242" s="13" t="str">
        <f t="shared" si="8"/>
        <v xml:space="preserve">บริษัท โกดั๊ก โปร จำกัด เสนอราคา 59,920.00 บาท </v>
      </c>
      <c r="G242" s="27" t="s">
        <v>129</v>
      </c>
      <c r="H242" s="25">
        <v>59920</v>
      </c>
      <c r="I242" s="26" t="s">
        <v>19</v>
      </c>
      <c r="J242" s="26" t="s">
        <v>717</v>
      </c>
      <c r="K242" s="28">
        <v>244336</v>
      </c>
    </row>
    <row r="243" spans="1:11" ht="80.099999999999994" customHeight="1" x14ac:dyDescent="0.35">
      <c r="A243" s="18">
        <v>237</v>
      </c>
      <c r="B243" s="24" t="s">
        <v>718</v>
      </c>
      <c r="C243" s="25">
        <v>30794.6</v>
      </c>
      <c r="D243" s="25">
        <v>30794.6</v>
      </c>
      <c r="E243" s="26" t="s">
        <v>26</v>
      </c>
      <c r="F243" s="13" t="str">
        <f t="shared" si="8"/>
        <v xml:space="preserve">บริษัท บูชิ (ไทยแลนด์) จำกัด เสนอราคา 30,794.60 บาท </v>
      </c>
      <c r="G243" s="27" t="s">
        <v>719</v>
      </c>
      <c r="H243" s="25">
        <v>30794.6</v>
      </c>
      <c r="I243" s="26" t="s">
        <v>19</v>
      </c>
      <c r="J243" s="26" t="s">
        <v>720</v>
      </c>
      <c r="K243" s="28">
        <v>244336</v>
      </c>
    </row>
    <row r="244" spans="1:11" ht="80.099999999999994" customHeight="1" x14ac:dyDescent="0.35">
      <c r="A244" s="9">
        <v>238</v>
      </c>
      <c r="B244" s="24" t="s">
        <v>721</v>
      </c>
      <c r="C244" s="25">
        <v>13653.2</v>
      </c>
      <c r="D244" s="25">
        <v>13653.2</v>
      </c>
      <c r="E244" s="26" t="s">
        <v>26</v>
      </c>
      <c r="F244" s="13" t="str">
        <f t="shared" si="8"/>
        <v xml:space="preserve">ห้างหุ้นส่วนจำกัด เคเอสเค เคมิคัล แอนด์ แลบบอราทอรี่ แอพพลายแอนซ์ เสนอราคา 13,653.20 บาท </v>
      </c>
      <c r="G244" s="27" t="s">
        <v>722</v>
      </c>
      <c r="H244" s="25">
        <v>13653.2</v>
      </c>
      <c r="I244" s="26" t="s">
        <v>19</v>
      </c>
      <c r="J244" s="26" t="s">
        <v>723</v>
      </c>
      <c r="K244" s="28">
        <v>244336</v>
      </c>
    </row>
    <row r="245" spans="1:11" ht="80.099999999999994" customHeight="1" x14ac:dyDescent="0.35">
      <c r="A245" s="18">
        <v>239</v>
      </c>
      <c r="B245" s="24" t="s">
        <v>724</v>
      </c>
      <c r="C245" s="25">
        <v>16000</v>
      </c>
      <c r="D245" s="25">
        <v>16000</v>
      </c>
      <c r="E245" s="26" t="s">
        <v>26</v>
      </c>
      <c r="F245" s="13" t="str">
        <f t="shared" si="8"/>
        <v xml:space="preserve">ห้างหุ้นส่วนจำกัด ขุนเขามาร์ท เสนอราคา 15,996.50 บาท </v>
      </c>
      <c r="G245" s="27" t="s">
        <v>725</v>
      </c>
      <c r="H245" s="25">
        <v>15996.5</v>
      </c>
      <c r="I245" s="26" t="s">
        <v>19</v>
      </c>
      <c r="J245" s="26" t="s">
        <v>726</v>
      </c>
      <c r="K245" s="28">
        <v>244336</v>
      </c>
    </row>
    <row r="246" spans="1:11" ht="80.099999999999994" customHeight="1" x14ac:dyDescent="0.35">
      <c r="A246" s="9">
        <v>240</v>
      </c>
      <c r="B246" s="24" t="s">
        <v>727</v>
      </c>
      <c r="C246" s="25">
        <v>9390</v>
      </c>
      <c r="D246" s="25">
        <v>9390</v>
      </c>
      <c r="E246" s="26" t="s">
        <v>26</v>
      </c>
      <c r="F246" s="13" t="str">
        <f t="shared" si="8"/>
        <v xml:space="preserve">บริษัท รวมวิทยา จำกัด เสนอราคา 9,390.00 บาท </v>
      </c>
      <c r="G246" s="27" t="s">
        <v>49</v>
      </c>
      <c r="H246" s="25">
        <v>9390</v>
      </c>
      <c r="I246" s="26" t="s">
        <v>19</v>
      </c>
      <c r="J246" s="26" t="s">
        <v>728</v>
      </c>
      <c r="K246" s="28">
        <v>244336</v>
      </c>
    </row>
    <row r="247" spans="1:11" ht="80.099999999999994" customHeight="1" x14ac:dyDescent="0.35">
      <c r="A247" s="18">
        <v>241</v>
      </c>
      <c r="B247" s="24" t="s">
        <v>729</v>
      </c>
      <c r="C247" s="25">
        <v>2086.5</v>
      </c>
      <c r="D247" s="25">
        <v>2086.5</v>
      </c>
      <c r="E247" s="26" t="s">
        <v>26</v>
      </c>
      <c r="F247" s="13" t="str">
        <f t="shared" si="8"/>
        <v xml:space="preserve">บริษัท อิตัลมาร์ (ประเทศไทย) จำกัด เสนอราคา 2,086.50 บาท </v>
      </c>
      <c r="G247" s="27" t="s">
        <v>79</v>
      </c>
      <c r="H247" s="25">
        <v>2086.5</v>
      </c>
      <c r="I247" s="26" t="s">
        <v>19</v>
      </c>
      <c r="J247" s="26" t="s">
        <v>730</v>
      </c>
      <c r="K247" s="28">
        <v>244336</v>
      </c>
    </row>
    <row r="248" spans="1:11" ht="80.099999999999994" customHeight="1" x14ac:dyDescent="0.35">
      <c r="A248" s="9">
        <v>242</v>
      </c>
      <c r="B248" s="10" t="s">
        <v>731</v>
      </c>
      <c r="C248" s="11">
        <v>4500000</v>
      </c>
      <c r="D248" s="12">
        <v>4500000</v>
      </c>
      <c r="E248" s="13" t="s">
        <v>311</v>
      </c>
      <c r="F248" s="14" t="s">
        <v>732</v>
      </c>
      <c r="G248" s="13" t="s">
        <v>733</v>
      </c>
      <c r="H248" s="12">
        <v>4445000</v>
      </c>
      <c r="I248" s="15" t="s">
        <v>19</v>
      </c>
      <c r="J248" s="13" t="s">
        <v>734</v>
      </c>
      <c r="K248" s="16">
        <v>244337</v>
      </c>
    </row>
    <row r="249" spans="1:11" ht="80.099999999999994" customHeight="1" x14ac:dyDescent="0.35">
      <c r="A249" s="18">
        <v>243</v>
      </c>
      <c r="B249" s="10" t="s">
        <v>735</v>
      </c>
      <c r="C249" s="11">
        <v>15000</v>
      </c>
      <c r="D249" s="30">
        <v>9850</v>
      </c>
      <c r="E249" s="19" t="s">
        <v>26</v>
      </c>
      <c r="F249" s="20" t="s">
        <v>736</v>
      </c>
      <c r="G249" s="14" t="s">
        <v>737</v>
      </c>
      <c r="H249" s="21">
        <v>9790</v>
      </c>
      <c r="I249" s="22" t="s">
        <v>19</v>
      </c>
      <c r="J249" s="19" t="s">
        <v>738</v>
      </c>
      <c r="K249" s="23">
        <v>244337</v>
      </c>
    </row>
    <row r="250" spans="1:11" ht="80.099999999999994" customHeight="1" x14ac:dyDescent="0.35">
      <c r="A250" s="9">
        <v>244</v>
      </c>
      <c r="B250" s="24" t="s">
        <v>739</v>
      </c>
      <c r="C250" s="25">
        <v>11330</v>
      </c>
      <c r="D250" s="25">
        <v>11330</v>
      </c>
      <c r="E250" s="26" t="s">
        <v>26</v>
      </c>
      <c r="F250" s="13" t="str">
        <f>G250 &amp; " เสนอราคา " &amp; TEXT(H250,"#,##0.00") &amp; " บาท "</f>
        <v xml:space="preserve">บริษัท สุพรีม ดิสทิบิวชั่น จำกัด (มหาชน) เสนอราคา 11,325.95 บาท </v>
      </c>
      <c r="G250" s="27" t="s">
        <v>740</v>
      </c>
      <c r="H250" s="25">
        <v>11325.95</v>
      </c>
      <c r="I250" s="26" t="s">
        <v>19</v>
      </c>
      <c r="J250" s="26" t="s">
        <v>741</v>
      </c>
      <c r="K250" s="28">
        <v>244337</v>
      </c>
    </row>
    <row r="251" spans="1:11" ht="80.099999999999994" customHeight="1" x14ac:dyDescent="0.35">
      <c r="A251" s="18">
        <v>245</v>
      </c>
      <c r="B251" s="24" t="s">
        <v>742</v>
      </c>
      <c r="C251" s="25">
        <v>3006.7</v>
      </c>
      <c r="D251" s="25">
        <v>3006.7</v>
      </c>
      <c r="E251" s="26" t="s">
        <v>26</v>
      </c>
      <c r="F251" s="13" t="str">
        <f>G251 &amp; " เสนอราคา " &amp; TEXT(H251,"#,##0.00") &amp; " บาท "</f>
        <v xml:space="preserve">ห้างหุ้นส่วนจำกัด บุญไทยแมชีนเนอรี่ เสนอราคา 3,006.70 บาท </v>
      </c>
      <c r="G251" s="27" t="s">
        <v>743</v>
      </c>
      <c r="H251" s="25">
        <v>3006.7</v>
      </c>
      <c r="I251" s="26" t="s">
        <v>19</v>
      </c>
      <c r="J251" s="26" t="s">
        <v>744</v>
      </c>
      <c r="K251" s="28">
        <v>244337</v>
      </c>
    </row>
    <row r="252" spans="1:11" ht="80.099999999999994" customHeight="1" x14ac:dyDescent="0.35">
      <c r="A252" s="9">
        <v>246</v>
      </c>
      <c r="B252" s="24" t="s">
        <v>745</v>
      </c>
      <c r="C252" s="25">
        <v>7918</v>
      </c>
      <c r="D252" s="25">
        <v>7918</v>
      </c>
      <c r="E252" s="26" t="s">
        <v>26</v>
      </c>
      <c r="F252" s="13" t="str">
        <f>G252 &amp; " เสนอราคา " &amp; TEXT(H252,"#,##0.00") &amp; " บาท "</f>
        <v xml:space="preserve">บริษัท เคมิเคิล เอ็กซ์เพรส จำกัด เสนอราคา 7,918.00 บาท </v>
      </c>
      <c r="G252" s="27" t="s">
        <v>365</v>
      </c>
      <c r="H252" s="25">
        <v>7918</v>
      </c>
      <c r="I252" s="26" t="s">
        <v>19</v>
      </c>
      <c r="J252" s="26" t="s">
        <v>746</v>
      </c>
      <c r="K252" s="28">
        <v>244337</v>
      </c>
    </row>
    <row r="253" spans="1:11" ht="80.099999999999994" customHeight="1" x14ac:dyDescent="0.35">
      <c r="A253" s="18">
        <v>247</v>
      </c>
      <c r="B253" s="24" t="s">
        <v>747</v>
      </c>
      <c r="C253" s="25">
        <v>347300</v>
      </c>
      <c r="D253" s="25">
        <v>347300</v>
      </c>
      <c r="E253" s="26" t="s">
        <v>26</v>
      </c>
      <c r="F253" s="13" t="str">
        <f>G253 &amp; " เสนอราคา " &amp; TEXT(H253,"#,##0.00") &amp; " บาท "</f>
        <v xml:space="preserve">ห้างหุ้นส่วนจำกัด เอสพีพีเอ็ม เอ็นจิเนียริ่งแอนด์ซัพพลาย เสนอราคา 342,400.00 บาท </v>
      </c>
      <c r="G253" s="27" t="s">
        <v>748</v>
      </c>
      <c r="H253" s="25">
        <v>342400</v>
      </c>
      <c r="I253" s="26" t="s">
        <v>19</v>
      </c>
      <c r="J253" s="26" t="s">
        <v>749</v>
      </c>
      <c r="K253" s="28">
        <v>244337</v>
      </c>
    </row>
    <row r="254" spans="1:11" ht="80.099999999999994" customHeight="1" x14ac:dyDescent="0.35">
      <c r="A254" s="9">
        <v>248</v>
      </c>
      <c r="B254" s="24" t="s">
        <v>750</v>
      </c>
      <c r="C254" s="25">
        <v>13910</v>
      </c>
      <c r="D254" s="25">
        <v>13910</v>
      </c>
      <c r="E254" s="26" t="s">
        <v>26</v>
      </c>
      <c r="F254" s="13" t="str">
        <f>G254 &amp; " เสนอราคา " &amp; TEXT(H254,"#,##0.00") &amp; " บาท "</f>
        <v xml:space="preserve">ห้างหุ้นส่วนจำกัด คอจิเทท ดีไซน์ เซ็นเตอร์ เสนอราคา 13,910.00 บาท </v>
      </c>
      <c r="G254" s="27" t="s">
        <v>305</v>
      </c>
      <c r="H254" s="25">
        <v>13910</v>
      </c>
      <c r="I254" s="26" t="s">
        <v>19</v>
      </c>
      <c r="J254" s="26" t="s">
        <v>751</v>
      </c>
      <c r="K254" s="28">
        <v>244337</v>
      </c>
    </row>
    <row r="255" spans="1:11" ht="80.099999999999994" customHeight="1" x14ac:dyDescent="0.35">
      <c r="A255" s="18">
        <v>249</v>
      </c>
      <c r="B255" s="31" t="s">
        <v>752</v>
      </c>
      <c r="C255" s="32">
        <v>1500</v>
      </c>
      <c r="D255" s="32">
        <v>1500</v>
      </c>
      <c r="E255" s="19" t="s">
        <v>26</v>
      </c>
      <c r="F255" s="14" t="s">
        <v>753</v>
      </c>
      <c r="G255" s="14" t="s">
        <v>754</v>
      </c>
      <c r="H255" s="32">
        <v>1500</v>
      </c>
      <c r="I255" s="19" t="s">
        <v>19</v>
      </c>
      <c r="J255" s="19" t="s">
        <v>755</v>
      </c>
      <c r="K255" s="23">
        <v>244337</v>
      </c>
    </row>
    <row r="256" spans="1:11" ht="80.099999999999994" customHeight="1" x14ac:dyDescent="0.35">
      <c r="A256" s="9">
        <v>250</v>
      </c>
      <c r="B256" s="31" t="s">
        <v>756</v>
      </c>
      <c r="C256" s="32">
        <v>24000</v>
      </c>
      <c r="D256" s="32">
        <v>24000</v>
      </c>
      <c r="E256" s="19" t="s">
        <v>26</v>
      </c>
      <c r="F256" s="14" t="s">
        <v>757</v>
      </c>
      <c r="G256" s="14" t="s">
        <v>206</v>
      </c>
      <c r="H256" s="32">
        <v>24000</v>
      </c>
      <c r="I256" s="19" t="s">
        <v>19</v>
      </c>
      <c r="J256" s="19" t="s">
        <v>758</v>
      </c>
      <c r="K256" s="23">
        <v>244337</v>
      </c>
    </row>
    <row r="257" spans="1:11" ht="80.099999999999994" customHeight="1" x14ac:dyDescent="0.35">
      <c r="A257" s="18">
        <v>251</v>
      </c>
      <c r="B257" s="24" t="s">
        <v>759</v>
      </c>
      <c r="C257" s="25">
        <v>9244.7999999999993</v>
      </c>
      <c r="D257" s="25">
        <v>9244.7999999999993</v>
      </c>
      <c r="E257" s="26" t="s">
        <v>26</v>
      </c>
      <c r="F257" s="13" t="str">
        <f>G257 &amp; " เสนอราคา " &amp; TEXT(H257,"#,##0.00") &amp; " บาท "</f>
        <v xml:space="preserve">บริษัท ไตรเอ็นซายน์ โพรไวด์เดอร์ จำกัด เสนอราคา 9,244.80 บาท </v>
      </c>
      <c r="G257" s="27" t="s">
        <v>136</v>
      </c>
      <c r="H257" s="25">
        <v>9244.7999999999993</v>
      </c>
      <c r="I257" s="26" t="s">
        <v>19</v>
      </c>
      <c r="J257" s="26" t="s">
        <v>760</v>
      </c>
      <c r="K257" s="28">
        <v>244337</v>
      </c>
    </row>
    <row r="258" spans="1:11" ht="80.099999999999994" customHeight="1" x14ac:dyDescent="0.35">
      <c r="A258" s="9">
        <v>252</v>
      </c>
      <c r="B258" s="24" t="s">
        <v>761</v>
      </c>
      <c r="C258" s="25">
        <v>460000</v>
      </c>
      <c r="D258" s="25">
        <v>455460</v>
      </c>
      <c r="E258" s="26" t="s">
        <v>26</v>
      </c>
      <c r="F258" s="13" t="s">
        <v>762</v>
      </c>
      <c r="G258" s="27" t="s">
        <v>763</v>
      </c>
      <c r="H258" s="25">
        <v>455460</v>
      </c>
      <c r="I258" s="26" t="s">
        <v>19</v>
      </c>
      <c r="J258" s="26" t="s">
        <v>764</v>
      </c>
      <c r="K258" s="28">
        <v>244337</v>
      </c>
    </row>
    <row r="259" spans="1:11" ht="80.099999999999994" customHeight="1" x14ac:dyDescent="0.35">
      <c r="A259" s="18">
        <v>253</v>
      </c>
      <c r="B259" s="24" t="s">
        <v>765</v>
      </c>
      <c r="C259" s="25">
        <v>1440</v>
      </c>
      <c r="D259" s="25">
        <v>1440</v>
      </c>
      <c r="E259" s="26" t="s">
        <v>26</v>
      </c>
      <c r="F259" s="13" t="s">
        <v>766</v>
      </c>
      <c r="G259" s="27" t="s">
        <v>767</v>
      </c>
      <c r="H259" s="25">
        <v>1440</v>
      </c>
      <c r="I259" s="26" t="s">
        <v>19</v>
      </c>
      <c r="J259" s="26" t="s">
        <v>768</v>
      </c>
      <c r="K259" s="28">
        <v>244337</v>
      </c>
    </row>
    <row r="260" spans="1:11" ht="80.099999999999994" customHeight="1" x14ac:dyDescent="0.35">
      <c r="A260" s="9">
        <v>254</v>
      </c>
      <c r="B260" s="24" t="s">
        <v>769</v>
      </c>
      <c r="C260" s="25">
        <v>19987.599999999999</v>
      </c>
      <c r="D260" s="25">
        <v>19987.599999999999</v>
      </c>
      <c r="E260" s="26" t="s">
        <v>26</v>
      </c>
      <c r="F260" s="13" t="s">
        <v>770</v>
      </c>
      <c r="G260" s="27" t="s">
        <v>129</v>
      </c>
      <c r="H260" s="25">
        <v>19987.599999999999</v>
      </c>
      <c r="I260" s="26" t="s">
        <v>19</v>
      </c>
      <c r="J260" s="26" t="s">
        <v>771</v>
      </c>
      <c r="K260" s="28">
        <v>244337</v>
      </c>
    </row>
    <row r="261" spans="1:11" ht="80.099999999999994" customHeight="1" x14ac:dyDescent="0.35">
      <c r="A261" s="18">
        <v>255</v>
      </c>
      <c r="B261" s="24" t="s">
        <v>81</v>
      </c>
      <c r="C261" s="25">
        <v>4645</v>
      </c>
      <c r="D261" s="25">
        <v>4645</v>
      </c>
      <c r="E261" s="26" t="s">
        <v>26</v>
      </c>
      <c r="F261" s="13" t="s">
        <v>772</v>
      </c>
      <c r="G261" s="27" t="s">
        <v>767</v>
      </c>
      <c r="H261" s="25">
        <v>4645</v>
      </c>
      <c r="I261" s="26" t="s">
        <v>19</v>
      </c>
      <c r="J261" s="26" t="s">
        <v>773</v>
      </c>
      <c r="K261" s="28">
        <v>244337</v>
      </c>
    </row>
    <row r="262" spans="1:11" ht="80.099999999999994" customHeight="1" x14ac:dyDescent="0.35">
      <c r="A262" s="9">
        <v>256</v>
      </c>
      <c r="B262" s="24" t="s">
        <v>774</v>
      </c>
      <c r="C262" s="25">
        <v>1500</v>
      </c>
      <c r="D262" s="25">
        <v>1250</v>
      </c>
      <c r="E262" s="26" t="s">
        <v>26</v>
      </c>
      <c r="F262" s="13" t="s">
        <v>775</v>
      </c>
      <c r="G262" s="27" t="s">
        <v>71</v>
      </c>
      <c r="H262" s="25">
        <v>1250</v>
      </c>
      <c r="I262" s="26" t="s">
        <v>19</v>
      </c>
      <c r="J262" s="26" t="s">
        <v>776</v>
      </c>
      <c r="K262" s="28">
        <v>244337</v>
      </c>
    </row>
    <row r="263" spans="1:11" ht="80.099999999999994" customHeight="1" x14ac:dyDescent="0.35">
      <c r="A263" s="18">
        <v>257</v>
      </c>
      <c r="B263" s="24" t="s">
        <v>777</v>
      </c>
      <c r="C263" s="25">
        <v>899.87</v>
      </c>
      <c r="D263" s="25">
        <v>899.87</v>
      </c>
      <c r="E263" s="26" t="s">
        <v>26</v>
      </c>
      <c r="F263" s="13" t="str">
        <f t="shared" ref="F263:F270" si="9">G263 &amp; " เสนอราคา " &amp; TEXT(H263,"#,##0.00") &amp; " บาท "</f>
        <v xml:space="preserve">บริษัท อินดี้ทีเชิ้ต จำกัด เสนอราคา 899.87 บาท </v>
      </c>
      <c r="G263" s="27" t="s">
        <v>778</v>
      </c>
      <c r="H263" s="25">
        <v>899.87</v>
      </c>
      <c r="I263" s="26" t="s">
        <v>19</v>
      </c>
      <c r="J263" s="26" t="s">
        <v>779</v>
      </c>
      <c r="K263" s="28">
        <v>244337</v>
      </c>
    </row>
    <row r="264" spans="1:11" ht="80.099999999999994" customHeight="1" x14ac:dyDescent="0.35">
      <c r="A264" s="9">
        <v>258</v>
      </c>
      <c r="B264" s="24" t="s">
        <v>780</v>
      </c>
      <c r="C264" s="25">
        <v>39804</v>
      </c>
      <c r="D264" s="25">
        <v>39804</v>
      </c>
      <c r="E264" s="26" t="s">
        <v>26</v>
      </c>
      <c r="F264" s="13" t="str">
        <f t="shared" si="9"/>
        <v xml:space="preserve">ห้างหุ้นส่วนจำกัด สมจิตเต็นท์ เสนอราคา 39,804.00 บาท </v>
      </c>
      <c r="G264" s="27" t="s">
        <v>781</v>
      </c>
      <c r="H264" s="25">
        <v>39804</v>
      </c>
      <c r="I264" s="26" t="s">
        <v>19</v>
      </c>
      <c r="J264" s="26" t="s">
        <v>782</v>
      </c>
      <c r="K264" s="28">
        <v>244337</v>
      </c>
    </row>
    <row r="265" spans="1:11" ht="80.099999999999994" customHeight="1" x14ac:dyDescent="0.35">
      <c r="A265" s="18">
        <v>259</v>
      </c>
      <c r="B265" s="24" t="s">
        <v>783</v>
      </c>
      <c r="C265" s="25">
        <v>7490</v>
      </c>
      <c r="D265" s="25">
        <v>7490</v>
      </c>
      <c r="E265" s="26" t="s">
        <v>26</v>
      </c>
      <c r="F265" s="13" t="str">
        <f t="shared" si="9"/>
        <v xml:space="preserve">บริษัท อินโนเวทีฟ อินสทรูเมนต์ จำกัด เสนอราคา 7,490.00 บาท </v>
      </c>
      <c r="G265" s="27" t="s">
        <v>784</v>
      </c>
      <c r="H265" s="25">
        <v>7490</v>
      </c>
      <c r="I265" s="26" t="s">
        <v>19</v>
      </c>
      <c r="J265" s="26" t="s">
        <v>785</v>
      </c>
      <c r="K265" s="28">
        <v>244337</v>
      </c>
    </row>
    <row r="266" spans="1:11" ht="80.099999999999994" customHeight="1" x14ac:dyDescent="0.35">
      <c r="A266" s="9">
        <v>260</v>
      </c>
      <c r="B266" s="24" t="s">
        <v>786</v>
      </c>
      <c r="C266" s="25">
        <v>80250</v>
      </c>
      <c r="D266" s="25">
        <v>80250</v>
      </c>
      <c r="E266" s="26" t="s">
        <v>26</v>
      </c>
      <c r="F266" s="13" t="str">
        <f t="shared" si="9"/>
        <v xml:space="preserve">ห้างหุ้นส่วนจำกัด ศักดิ์ศิลป์ ซายน์ แอนด์ แอดเวอร์ไทส เสนอราคา 80,250.00 บาท </v>
      </c>
      <c r="G266" s="27" t="s">
        <v>787</v>
      </c>
      <c r="H266" s="25">
        <v>80250</v>
      </c>
      <c r="I266" s="26" t="s">
        <v>19</v>
      </c>
      <c r="J266" s="26" t="s">
        <v>788</v>
      </c>
      <c r="K266" s="28">
        <v>244337</v>
      </c>
    </row>
    <row r="267" spans="1:11" ht="80.099999999999994" customHeight="1" x14ac:dyDescent="0.35">
      <c r="A267" s="18">
        <v>261</v>
      </c>
      <c r="B267" s="24" t="s">
        <v>789</v>
      </c>
      <c r="C267" s="25">
        <v>4494</v>
      </c>
      <c r="D267" s="25">
        <v>4494</v>
      </c>
      <c r="E267" s="26" t="s">
        <v>26</v>
      </c>
      <c r="F267" s="13" t="str">
        <f t="shared" si="9"/>
        <v xml:space="preserve">บริษัท โทรคมนาคมแห่งชาติ จำกัด (มหาชน) เสนอราคา 4,494.00 บาท </v>
      </c>
      <c r="G267" s="27" t="s">
        <v>790</v>
      </c>
      <c r="H267" s="25">
        <v>4494</v>
      </c>
      <c r="I267" s="26" t="s">
        <v>19</v>
      </c>
      <c r="J267" s="26" t="s">
        <v>791</v>
      </c>
      <c r="K267" s="28">
        <v>244337</v>
      </c>
    </row>
    <row r="268" spans="1:11" ht="80.099999999999994" customHeight="1" x14ac:dyDescent="0.35">
      <c r="A268" s="9">
        <v>262</v>
      </c>
      <c r="B268" s="24" t="s">
        <v>792</v>
      </c>
      <c r="C268" s="25">
        <v>12390.6</v>
      </c>
      <c r="D268" s="25">
        <v>12390.6</v>
      </c>
      <c r="E268" s="26" t="s">
        <v>26</v>
      </c>
      <c r="F268" s="13" t="str">
        <f t="shared" si="9"/>
        <v xml:space="preserve">บริษัท กิบไทย จำกัด เสนอราคา 12,390.60 บาท </v>
      </c>
      <c r="G268" s="27" t="s">
        <v>83</v>
      </c>
      <c r="H268" s="25">
        <v>12390.6</v>
      </c>
      <c r="I268" s="26" t="s">
        <v>19</v>
      </c>
      <c r="J268" s="26" t="s">
        <v>793</v>
      </c>
      <c r="K268" s="28">
        <v>244337</v>
      </c>
    </row>
    <row r="269" spans="1:11" ht="80.099999999999994" customHeight="1" x14ac:dyDescent="0.35">
      <c r="A269" s="18">
        <v>263</v>
      </c>
      <c r="B269" s="24" t="s">
        <v>794</v>
      </c>
      <c r="C269" s="25">
        <v>345000</v>
      </c>
      <c r="D269" s="25">
        <v>345000</v>
      </c>
      <c r="E269" s="26" t="s">
        <v>26</v>
      </c>
      <c r="F269" s="13" t="str">
        <f t="shared" si="9"/>
        <v xml:space="preserve">บริษัท เอสเค เพอเฟคชั่น บิลเดอร์ จำกัด เสนอราคา 343,000.00 บาท </v>
      </c>
      <c r="G269" s="27" t="s">
        <v>795</v>
      </c>
      <c r="H269" s="25">
        <v>343000</v>
      </c>
      <c r="I269" s="26" t="s">
        <v>19</v>
      </c>
      <c r="J269" s="26" t="s">
        <v>796</v>
      </c>
      <c r="K269" s="28">
        <v>244337</v>
      </c>
    </row>
    <row r="270" spans="1:11" ht="80.099999999999994" customHeight="1" x14ac:dyDescent="0.35">
      <c r="A270" s="9">
        <v>264</v>
      </c>
      <c r="B270" s="24" t="s">
        <v>797</v>
      </c>
      <c r="C270" s="25">
        <v>132000</v>
      </c>
      <c r="D270" s="25">
        <v>132000</v>
      </c>
      <c r="E270" s="26" t="s">
        <v>26</v>
      </c>
      <c r="F270" s="13" t="str">
        <f t="shared" si="9"/>
        <v xml:space="preserve">กิจการร่วมค้า "PUT" เสนอราคา 1,004.00 บาท </v>
      </c>
      <c r="G270" s="27" t="s">
        <v>798</v>
      </c>
      <c r="H270" s="25">
        <v>1004</v>
      </c>
      <c r="I270" s="26" t="s">
        <v>19</v>
      </c>
      <c r="J270" s="26" t="s">
        <v>799</v>
      </c>
      <c r="K270" s="44">
        <v>244337</v>
      </c>
    </row>
    <row r="271" spans="1:11" ht="80.099999999999994" customHeight="1" x14ac:dyDescent="0.35">
      <c r="A271" s="18">
        <v>265</v>
      </c>
      <c r="B271" s="10" t="s">
        <v>800</v>
      </c>
      <c r="C271" s="11">
        <v>2500000</v>
      </c>
      <c r="D271" s="12">
        <v>2498850.02</v>
      </c>
      <c r="E271" s="13" t="str">
        <f>IF(C271&lt;=500000,"เฉพาะเจาะจง","e-bidding")</f>
        <v>e-bidding</v>
      </c>
      <c r="F271" s="14" t="s">
        <v>801</v>
      </c>
      <c r="G271" s="13" t="s">
        <v>802</v>
      </c>
      <c r="H271" s="12">
        <v>2470000</v>
      </c>
      <c r="I271" s="15" t="s">
        <v>19</v>
      </c>
      <c r="J271" s="13" t="s">
        <v>803</v>
      </c>
      <c r="K271" s="16">
        <v>244340</v>
      </c>
    </row>
    <row r="272" spans="1:11" ht="80.099999999999994" customHeight="1" x14ac:dyDescent="0.35">
      <c r="A272" s="9">
        <v>266</v>
      </c>
      <c r="B272" s="24" t="s">
        <v>804</v>
      </c>
      <c r="C272" s="25">
        <v>46250</v>
      </c>
      <c r="D272" s="25">
        <v>46250</v>
      </c>
      <c r="E272" s="26" t="s">
        <v>26</v>
      </c>
      <c r="F272" s="13" t="str">
        <f t="shared" ref="F272:F277" si="10">G272 &amp; " เสนอราคา " &amp; TEXT(H272,"#,##0.00") &amp; " บาท "</f>
        <v xml:space="preserve">บริษัท 168 เอ็นจิเนียริ่ง คอร์ปอเรชั่น จำกัด เสนอราคา 46,250.00 บาท </v>
      </c>
      <c r="G272" s="27" t="s">
        <v>379</v>
      </c>
      <c r="H272" s="25">
        <v>46250</v>
      </c>
      <c r="I272" s="26" t="s">
        <v>19</v>
      </c>
      <c r="J272" s="26" t="s">
        <v>805</v>
      </c>
      <c r="K272" s="28">
        <v>244340</v>
      </c>
    </row>
    <row r="273" spans="1:11" ht="80.099999999999994" customHeight="1" x14ac:dyDescent="0.35">
      <c r="A273" s="18">
        <v>267</v>
      </c>
      <c r="B273" s="24" t="s">
        <v>806</v>
      </c>
      <c r="C273" s="25">
        <v>4639</v>
      </c>
      <c r="D273" s="25">
        <v>4639</v>
      </c>
      <c r="E273" s="26" t="s">
        <v>26</v>
      </c>
      <c r="F273" s="13" t="str">
        <f t="shared" si="10"/>
        <v xml:space="preserve">บริษัท มุ่งมั่น อีเอ็นจี จำกัด เสนอราคา 4,639.00 บาท </v>
      </c>
      <c r="G273" s="27" t="s">
        <v>807</v>
      </c>
      <c r="H273" s="25">
        <v>4639</v>
      </c>
      <c r="I273" s="26" t="s">
        <v>19</v>
      </c>
      <c r="J273" s="26" t="s">
        <v>808</v>
      </c>
      <c r="K273" s="28">
        <v>244340</v>
      </c>
    </row>
    <row r="274" spans="1:11" ht="80.099999999999994" customHeight="1" x14ac:dyDescent="0.35">
      <c r="A274" s="9">
        <v>268</v>
      </c>
      <c r="B274" s="24" t="s">
        <v>721</v>
      </c>
      <c r="C274" s="25">
        <v>2996</v>
      </c>
      <c r="D274" s="25">
        <v>2996</v>
      </c>
      <c r="E274" s="26" t="s">
        <v>26</v>
      </c>
      <c r="F274" s="13" t="str">
        <f t="shared" si="10"/>
        <v xml:space="preserve">บริษัท เอส.เอ. (ขอนแก่น) จำกัด เสนอราคา 2,996.00 บาท </v>
      </c>
      <c r="G274" s="27" t="s">
        <v>98</v>
      </c>
      <c r="H274" s="25">
        <v>2996</v>
      </c>
      <c r="I274" s="26" t="s">
        <v>19</v>
      </c>
      <c r="J274" s="26" t="s">
        <v>809</v>
      </c>
      <c r="K274" s="28">
        <v>244340</v>
      </c>
    </row>
    <row r="275" spans="1:11" ht="80.099999999999994" customHeight="1" x14ac:dyDescent="0.35">
      <c r="A275" s="18">
        <v>269</v>
      </c>
      <c r="B275" s="24" t="s">
        <v>810</v>
      </c>
      <c r="C275" s="25">
        <v>8600</v>
      </c>
      <c r="D275" s="25">
        <v>8600</v>
      </c>
      <c r="E275" s="26" t="s">
        <v>26</v>
      </c>
      <c r="F275" s="13" t="str">
        <f t="shared" si="10"/>
        <v xml:space="preserve">ห้างหุ้นส่วนจำกัด ไอที.โปรเจค เสนอราคา 8,600.00 บาท </v>
      </c>
      <c r="G275" s="27" t="s">
        <v>811</v>
      </c>
      <c r="H275" s="25">
        <v>8600</v>
      </c>
      <c r="I275" s="26" t="s">
        <v>19</v>
      </c>
      <c r="J275" s="26" t="s">
        <v>812</v>
      </c>
      <c r="K275" s="28">
        <v>244340</v>
      </c>
    </row>
    <row r="276" spans="1:11" ht="80.099999999999994" customHeight="1" x14ac:dyDescent="0.35">
      <c r="A276" s="9">
        <v>270</v>
      </c>
      <c r="B276" s="24" t="s">
        <v>813</v>
      </c>
      <c r="C276" s="25">
        <v>49990</v>
      </c>
      <c r="D276" s="25">
        <v>49990</v>
      </c>
      <c r="E276" s="26" t="s">
        <v>26</v>
      </c>
      <c r="F276" s="13" t="str">
        <f t="shared" si="10"/>
        <v xml:space="preserve">ห้างหุ้นส่วนจำกัด โคราชซีคิว (1995) เสนอราคา 49,990.00 บาท </v>
      </c>
      <c r="G276" s="27" t="s">
        <v>585</v>
      </c>
      <c r="H276" s="25">
        <v>49990</v>
      </c>
      <c r="I276" s="26" t="s">
        <v>19</v>
      </c>
      <c r="J276" s="26" t="s">
        <v>814</v>
      </c>
      <c r="K276" s="28">
        <v>244340</v>
      </c>
    </row>
    <row r="277" spans="1:11" ht="80.099999999999994" customHeight="1" x14ac:dyDescent="0.35">
      <c r="A277" s="18">
        <v>271</v>
      </c>
      <c r="B277" s="24" t="s">
        <v>815</v>
      </c>
      <c r="C277" s="25">
        <v>12000</v>
      </c>
      <c r="D277" s="25">
        <v>12000</v>
      </c>
      <c r="E277" s="26" t="s">
        <v>26</v>
      </c>
      <c r="F277" s="13" t="str">
        <f t="shared" si="10"/>
        <v xml:space="preserve">บริษัท โคราชค้าป้าย จำกัด เสนอราคา 12,000.00 บาท </v>
      </c>
      <c r="G277" s="27" t="s">
        <v>816</v>
      </c>
      <c r="H277" s="25">
        <v>12000</v>
      </c>
      <c r="I277" s="26" t="s">
        <v>19</v>
      </c>
      <c r="J277" s="26" t="s">
        <v>817</v>
      </c>
      <c r="K277" s="28">
        <v>244340</v>
      </c>
    </row>
    <row r="278" spans="1:11" ht="80.099999999999994" customHeight="1" x14ac:dyDescent="0.35">
      <c r="A278" s="9">
        <v>272</v>
      </c>
      <c r="B278" s="31" t="s">
        <v>818</v>
      </c>
      <c r="C278" s="32">
        <v>22000</v>
      </c>
      <c r="D278" s="32">
        <v>22000</v>
      </c>
      <c r="E278" s="19" t="s">
        <v>26</v>
      </c>
      <c r="F278" s="14" t="s">
        <v>819</v>
      </c>
      <c r="G278" s="14" t="s">
        <v>820</v>
      </c>
      <c r="H278" s="32">
        <v>22000</v>
      </c>
      <c r="I278" s="19" t="s">
        <v>19</v>
      </c>
      <c r="J278" s="19" t="s">
        <v>821</v>
      </c>
      <c r="K278" s="23">
        <v>244340</v>
      </c>
    </row>
    <row r="279" spans="1:11" ht="80.099999999999994" customHeight="1" x14ac:dyDescent="0.35">
      <c r="A279" s="18">
        <v>273</v>
      </c>
      <c r="B279" s="31" t="s">
        <v>561</v>
      </c>
      <c r="C279" s="32">
        <v>74600</v>
      </c>
      <c r="D279" s="32">
        <v>74600</v>
      </c>
      <c r="E279" s="19" t="s">
        <v>26</v>
      </c>
      <c r="F279" s="14" t="s">
        <v>822</v>
      </c>
      <c r="G279" s="14" t="s">
        <v>116</v>
      </c>
      <c r="H279" s="32">
        <v>74600</v>
      </c>
      <c r="I279" s="19" t="s">
        <v>19</v>
      </c>
      <c r="J279" s="19" t="s">
        <v>823</v>
      </c>
      <c r="K279" s="23">
        <v>244340</v>
      </c>
    </row>
    <row r="280" spans="1:11" ht="80.099999999999994" customHeight="1" x14ac:dyDescent="0.35">
      <c r="A280" s="9">
        <v>274</v>
      </c>
      <c r="B280" s="24" t="s">
        <v>824</v>
      </c>
      <c r="C280" s="25">
        <v>37500</v>
      </c>
      <c r="D280" s="25">
        <v>37500</v>
      </c>
      <c r="E280" s="26" t="s">
        <v>26</v>
      </c>
      <c r="F280" s="13" t="str">
        <f>G280 &amp; " เสนอราคา " &amp; TEXT(H280,"#,##0.00") &amp; " บาท "</f>
        <v xml:space="preserve">บริษัท 168 เอ็นจิเนียริ่ง คอร์ปอเรชั่น จำกัด เสนอราคา 34,500.00 บาท </v>
      </c>
      <c r="G280" s="27" t="s">
        <v>379</v>
      </c>
      <c r="H280" s="25">
        <v>34500</v>
      </c>
      <c r="I280" s="26" t="s">
        <v>19</v>
      </c>
      <c r="J280" s="26" t="s">
        <v>825</v>
      </c>
      <c r="K280" s="28">
        <v>244340</v>
      </c>
    </row>
    <row r="281" spans="1:11" ht="80.099999999999994" customHeight="1" x14ac:dyDescent="0.35">
      <c r="A281" s="18">
        <v>275</v>
      </c>
      <c r="B281" s="24" t="s">
        <v>826</v>
      </c>
      <c r="C281" s="25">
        <v>120000</v>
      </c>
      <c r="D281" s="25">
        <v>120000</v>
      </c>
      <c r="E281" s="26" t="s">
        <v>26</v>
      </c>
      <c r="F281" s="13" t="str">
        <f>G281 &amp; " เสนอราคา " &amp; TEXT(H281,"#,##0.00") &amp; " บาท "</f>
        <v xml:space="preserve">บริษัท ดีเคเอสเอช เทคโนโลยี จำกัด เสนอราคา 120,000.00 บาท </v>
      </c>
      <c r="G281" s="27" t="s">
        <v>245</v>
      </c>
      <c r="H281" s="25">
        <v>120000</v>
      </c>
      <c r="I281" s="26" t="s">
        <v>19</v>
      </c>
      <c r="J281" s="26" t="s">
        <v>827</v>
      </c>
      <c r="K281" s="28">
        <v>244340</v>
      </c>
    </row>
    <row r="282" spans="1:11" ht="80.099999999999994" customHeight="1" x14ac:dyDescent="0.35">
      <c r="A282" s="9">
        <v>276</v>
      </c>
      <c r="B282" s="24" t="s">
        <v>828</v>
      </c>
      <c r="C282" s="25">
        <v>20000</v>
      </c>
      <c r="D282" s="25">
        <v>20000</v>
      </c>
      <c r="E282" s="26" t="s">
        <v>26</v>
      </c>
      <c r="F282" s="13" t="s">
        <v>829</v>
      </c>
      <c r="G282" s="27" t="s">
        <v>129</v>
      </c>
      <c r="H282" s="25">
        <v>20000</v>
      </c>
      <c r="I282" s="26" t="s">
        <v>19</v>
      </c>
      <c r="J282" s="26" t="s">
        <v>830</v>
      </c>
      <c r="K282" s="28">
        <v>244340</v>
      </c>
    </row>
    <row r="283" spans="1:11" ht="80.099999999999994" customHeight="1" x14ac:dyDescent="0.35">
      <c r="A283" s="18">
        <v>277</v>
      </c>
      <c r="B283" s="24" t="s">
        <v>831</v>
      </c>
      <c r="C283" s="25">
        <v>270000</v>
      </c>
      <c r="D283" s="25">
        <v>270000</v>
      </c>
      <c r="E283" s="26" t="s">
        <v>26</v>
      </c>
      <c r="F283" s="13" t="s">
        <v>832</v>
      </c>
      <c r="G283" s="27" t="s">
        <v>833</v>
      </c>
      <c r="H283" s="25">
        <v>0</v>
      </c>
      <c r="I283" s="26" t="s">
        <v>19</v>
      </c>
      <c r="J283" s="26" t="s">
        <v>834</v>
      </c>
      <c r="K283" s="28">
        <v>244340</v>
      </c>
    </row>
    <row r="284" spans="1:11" ht="80.099999999999994" customHeight="1" x14ac:dyDescent="0.35">
      <c r="A284" s="9">
        <v>278</v>
      </c>
      <c r="B284" s="24" t="s">
        <v>835</v>
      </c>
      <c r="C284" s="25">
        <v>5959.9</v>
      </c>
      <c r="D284" s="25">
        <v>5959.9</v>
      </c>
      <c r="E284" s="26" t="s">
        <v>26</v>
      </c>
      <c r="F284" s="13" t="str">
        <f>G284 &amp; " เสนอราคา " &amp; TEXT(H284,"#,##0.00") &amp; " บาท "</f>
        <v xml:space="preserve">บริษัท ธนสรณ์วิศวกรรม จำกัด เสนอราคา 5,959.90 บาท </v>
      </c>
      <c r="G284" s="27" t="s">
        <v>836</v>
      </c>
      <c r="H284" s="25">
        <v>5959.9</v>
      </c>
      <c r="I284" s="26" t="s">
        <v>19</v>
      </c>
      <c r="J284" s="26" t="s">
        <v>837</v>
      </c>
      <c r="K284" s="28">
        <v>244340</v>
      </c>
    </row>
    <row r="285" spans="1:11" ht="80.099999999999994" customHeight="1" x14ac:dyDescent="0.35">
      <c r="A285" s="18">
        <v>279</v>
      </c>
      <c r="B285" s="24" t="s">
        <v>838</v>
      </c>
      <c r="C285" s="25">
        <v>99800</v>
      </c>
      <c r="D285" s="25">
        <v>99800</v>
      </c>
      <c r="E285" s="26" t="s">
        <v>26</v>
      </c>
      <c r="F285" s="13" t="str">
        <f>G285 &amp; " เสนอราคา " &amp; TEXT(H285,"#,##0.00") &amp; " บาท "</f>
        <v xml:space="preserve">จิระ 59 ซีซีทีวี เสนอราคา 99,800.00 บาท </v>
      </c>
      <c r="G285" s="27" t="s">
        <v>175</v>
      </c>
      <c r="H285" s="25">
        <v>99800</v>
      </c>
      <c r="I285" s="26" t="s">
        <v>19</v>
      </c>
      <c r="J285" s="26" t="s">
        <v>839</v>
      </c>
      <c r="K285" s="28">
        <v>244340</v>
      </c>
    </row>
    <row r="286" spans="1:11" ht="80.099999999999994" customHeight="1" x14ac:dyDescent="0.35">
      <c r="A286" s="9">
        <v>280</v>
      </c>
      <c r="B286" s="10" t="s">
        <v>840</v>
      </c>
      <c r="C286" s="11">
        <v>200000</v>
      </c>
      <c r="D286" s="12">
        <v>200000</v>
      </c>
      <c r="E286" s="13" t="str">
        <f>IF(C286&lt;=500000,"เฉพาะเจาะจง","e-bidding")</f>
        <v>เฉพาะเจาะจง</v>
      </c>
      <c r="F286" s="14" t="s">
        <v>841</v>
      </c>
      <c r="G286" s="13" t="s">
        <v>842</v>
      </c>
      <c r="H286" s="12">
        <v>199000</v>
      </c>
      <c r="I286" s="15" t="s">
        <v>19</v>
      </c>
      <c r="J286" s="13" t="s">
        <v>843</v>
      </c>
      <c r="K286" s="43">
        <v>244341</v>
      </c>
    </row>
    <row r="287" spans="1:11" ht="80.099999999999994" customHeight="1" x14ac:dyDescent="0.35">
      <c r="A287" s="18">
        <v>281</v>
      </c>
      <c r="B287" s="39" t="s">
        <v>844</v>
      </c>
      <c r="C287" s="11">
        <v>132000</v>
      </c>
      <c r="D287" s="12">
        <v>132000</v>
      </c>
      <c r="E287" s="19" t="s">
        <v>26</v>
      </c>
      <c r="F287" s="20" t="s">
        <v>845</v>
      </c>
      <c r="G287" s="14" t="s">
        <v>846</v>
      </c>
      <c r="H287" s="21">
        <v>130996</v>
      </c>
      <c r="I287" s="22" t="s">
        <v>19</v>
      </c>
      <c r="J287" s="19" t="s">
        <v>847</v>
      </c>
      <c r="K287" s="23">
        <v>244341</v>
      </c>
    </row>
    <row r="288" spans="1:11" ht="101.25" customHeight="1" x14ac:dyDescent="0.35">
      <c r="A288" s="9">
        <v>282</v>
      </c>
      <c r="B288" s="24" t="s">
        <v>848</v>
      </c>
      <c r="C288" s="25">
        <v>14445</v>
      </c>
      <c r="D288" s="25">
        <v>14445</v>
      </c>
      <c r="E288" s="26" t="s">
        <v>26</v>
      </c>
      <c r="F288" s="13" t="str">
        <f>G288 &amp; " เสนอราคา " &amp; TEXT(H288,"#,##0.00") &amp; " บาท "</f>
        <v xml:space="preserve">สำนักงานคณะกรรมการกิจการกระจายเสียง กิจการโทรทัศน์ และกิจการโทรคมนาคมแห่งชาติ เสนอราคา 14,445.00 บาท </v>
      </c>
      <c r="G288" s="27" t="s">
        <v>594</v>
      </c>
      <c r="H288" s="25">
        <v>14445</v>
      </c>
      <c r="I288" s="26" t="s">
        <v>19</v>
      </c>
      <c r="J288" s="26" t="s">
        <v>849</v>
      </c>
      <c r="K288" s="28">
        <v>244341</v>
      </c>
    </row>
    <row r="289" spans="1:11" ht="80.099999999999994" customHeight="1" x14ac:dyDescent="0.35">
      <c r="A289" s="18">
        <v>283</v>
      </c>
      <c r="B289" s="24" t="s">
        <v>850</v>
      </c>
      <c r="C289" s="25">
        <v>224000</v>
      </c>
      <c r="D289" s="25">
        <v>224000</v>
      </c>
      <c r="E289" s="26" t="s">
        <v>26</v>
      </c>
      <c r="F289" s="13" t="str">
        <f>G289 &amp; " เสนอราคา " &amp; TEXT(H289,"#,##0.00") &amp; " บาท "</f>
        <v xml:space="preserve">บริษัท ยืนหยัดชัดเจน จำกัด เสนอราคา 224,000.00 บาท </v>
      </c>
      <c r="G289" s="27" t="s">
        <v>851</v>
      </c>
      <c r="H289" s="25">
        <v>224000</v>
      </c>
      <c r="I289" s="26" t="s">
        <v>19</v>
      </c>
      <c r="J289" s="26" t="s">
        <v>852</v>
      </c>
      <c r="K289" s="28">
        <v>244341</v>
      </c>
    </row>
    <row r="290" spans="1:11" ht="80.099999999999994" customHeight="1" x14ac:dyDescent="0.35">
      <c r="A290" s="9">
        <v>284</v>
      </c>
      <c r="B290" s="31" t="s">
        <v>853</v>
      </c>
      <c r="C290" s="32">
        <v>1450</v>
      </c>
      <c r="D290" s="32">
        <v>1450</v>
      </c>
      <c r="E290" s="19" t="s">
        <v>26</v>
      </c>
      <c r="F290" s="14" t="s">
        <v>522</v>
      </c>
      <c r="G290" s="14" t="s">
        <v>523</v>
      </c>
      <c r="H290" s="32">
        <v>1450</v>
      </c>
      <c r="I290" s="19" t="s">
        <v>19</v>
      </c>
      <c r="J290" s="19" t="s">
        <v>854</v>
      </c>
      <c r="K290" s="23">
        <v>244341</v>
      </c>
    </row>
    <row r="291" spans="1:11" ht="80.099999999999994" customHeight="1" x14ac:dyDescent="0.35">
      <c r="A291" s="18">
        <v>285</v>
      </c>
      <c r="B291" s="24" t="s">
        <v>855</v>
      </c>
      <c r="C291" s="25">
        <v>3180</v>
      </c>
      <c r="D291" s="25">
        <v>3180</v>
      </c>
      <c r="E291" s="26" t="s">
        <v>26</v>
      </c>
      <c r="F291" s="13" t="str">
        <f>G291 &amp; " เสนอราคา " &amp; TEXT(H291,"#,##0.00") &amp; " บาท "</f>
        <v xml:space="preserve">ร้าน สุรนารี เครื่องเขียน เสนอราคา 3,180.00 บาท </v>
      </c>
      <c r="G291" s="27" t="s">
        <v>71</v>
      </c>
      <c r="H291" s="25">
        <v>3180</v>
      </c>
      <c r="I291" s="26" t="s">
        <v>19</v>
      </c>
      <c r="J291" s="26" t="s">
        <v>856</v>
      </c>
      <c r="K291" s="28">
        <v>244341</v>
      </c>
    </row>
    <row r="292" spans="1:11" ht="80.099999999999994" customHeight="1" x14ac:dyDescent="0.35">
      <c r="A292" s="9">
        <v>286</v>
      </c>
      <c r="B292" s="24" t="s">
        <v>857</v>
      </c>
      <c r="C292" s="25">
        <v>295000</v>
      </c>
      <c r="D292" s="25">
        <v>294250</v>
      </c>
      <c r="E292" s="26" t="s">
        <v>26</v>
      </c>
      <c r="F292" s="13" t="str">
        <f>G292 &amp; " เสนอราคา " &amp; TEXT(H292,"#,##0.00") &amp; " บาท "</f>
        <v xml:space="preserve">บริษัท ฮิตาชิ เอลลิเวเตอร์ (ประเทศไทย) จำกัด เสนอราคา 290,000.00 บาท </v>
      </c>
      <c r="G292" s="27" t="s">
        <v>858</v>
      </c>
      <c r="H292" s="25">
        <v>290000</v>
      </c>
      <c r="I292" s="26" t="s">
        <v>19</v>
      </c>
      <c r="J292" s="26" t="s">
        <v>859</v>
      </c>
      <c r="K292" s="28">
        <v>244341</v>
      </c>
    </row>
    <row r="293" spans="1:11" ht="80.099999999999994" customHeight="1" x14ac:dyDescent="0.35">
      <c r="A293" s="18">
        <v>287</v>
      </c>
      <c r="B293" s="24" t="s">
        <v>860</v>
      </c>
      <c r="C293" s="25">
        <v>278200</v>
      </c>
      <c r="D293" s="25">
        <v>278200</v>
      </c>
      <c r="E293" s="26" t="s">
        <v>26</v>
      </c>
      <c r="F293" s="13" t="s">
        <v>861</v>
      </c>
      <c r="G293" s="27" t="s">
        <v>862</v>
      </c>
      <c r="H293" s="25">
        <v>278200</v>
      </c>
      <c r="I293" s="26" t="s">
        <v>19</v>
      </c>
      <c r="J293" s="26" t="s">
        <v>863</v>
      </c>
      <c r="K293" s="28">
        <v>244341</v>
      </c>
    </row>
    <row r="294" spans="1:11" ht="80.099999999999994" customHeight="1" x14ac:dyDescent="0.35">
      <c r="A294" s="9">
        <v>288</v>
      </c>
      <c r="B294" s="24" t="s">
        <v>864</v>
      </c>
      <c r="C294" s="25">
        <v>5100</v>
      </c>
      <c r="D294" s="25">
        <v>5100</v>
      </c>
      <c r="E294" s="26" t="s">
        <v>26</v>
      </c>
      <c r="F294" s="13" t="s">
        <v>865</v>
      </c>
      <c r="G294" s="27" t="s">
        <v>866</v>
      </c>
      <c r="H294" s="25">
        <v>5100</v>
      </c>
      <c r="I294" s="26" t="s">
        <v>19</v>
      </c>
      <c r="J294" s="26" t="s">
        <v>867</v>
      </c>
      <c r="K294" s="28">
        <v>244341</v>
      </c>
    </row>
    <row r="295" spans="1:11" ht="80.099999999999994" customHeight="1" x14ac:dyDescent="0.35">
      <c r="A295" s="18">
        <v>289</v>
      </c>
      <c r="B295" s="24" t="s">
        <v>868</v>
      </c>
      <c r="C295" s="25">
        <v>100000</v>
      </c>
      <c r="D295" s="25">
        <v>100000</v>
      </c>
      <c r="E295" s="26" t="s">
        <v>26</v>
      </c>
      <c r="F295" s="13" t="s">
        <v>869</v>
      </c>
      <c r="G295" s="27" t="s">
        <v>870</v>
      </c>
      <c r="H295" s="25">
        <v>100000</v>
      </c>
      <c r="I295" s="26" t="s">
        <v>19</v>
      </c>
      <c r="J295" s="26" t="s">
        <v>871</v>
      </c>
      <c r="K295" s="28">
        <v>244341</v>
      </c>
    </row>
    <row r="296" spans="1:11" ht="80.099999999999994" customHeight="1" x14ac:dyDescent="0.35">
      <c r="A296" s="9">
        <v>290</v>
      </c>
      <c r="B296" s="24" t="s">
        <v>872</v>
      </c>
      <c r="C296" s="25">
        <v>100000</v>
      </c>
      <c r="D296" s="25">
        <v>100000</v>
      </c>
      <c r="E296" s="26" t="s">
        <v>26</v>
      </c>
      <c r="F296" s="13" t="str">
        <f>G296 &amp; " เสนอราคา " &amp; TEXT(H296,"#,##0.00") &amp; " บาท "</f>
        <v xml:space="preserve">นาง อัมพร หมื่นสำฤทธิ์ เสนอราคา 100,000.00 บาท </v>
      </c>
      <c r="G296" s="27" t="s">
        <v>873</v>
      </c>
      <c r="H296" s="25">
        <v>100000</v>
      </c>
      <c r="I296" s="26" t="s">
        <v>19</v>
      </c>
      <c r="J296" s="26" t="s">
        <v>874</v>
      </c>
      <c r="K296" s="28">
        <v>244341</v>
      </c>
    </row>
    <row r="297" spans="1:11" ht="80.099999999999994" customHeight="1" x14ac:dyDescent="0.35">
      <c r="A297" s="18">
        <v>291</v>
      </c>
      <c r="B297" s="24" t="s">
        <v>875</v>
      </c>
      <c r="C297" s="25">
        <v>98610</v>
      </c>
      <c r="D297" s="25">
        <v>98610</v>
      </c>
      <c r="E297" s="26" t="s">
        <v>26</v>
      </c>
      <c r="F297" s="13" t="str">
        <f>G297 &amp; " เสนอราคา " &amp; TEXT(H297,"#,##0.00") &amp; " บาท "</f>
        <v xml:space="preserve">บริษัท ซีพีเอฟ (ประเทศไทย) จำกัด (มหาชน) เสนอราคา 98,610.00 บาท </v>
      </c>
      <c r="G297" s="27" t="s">
        <v>75</v>
      </c>
      <c r="H297" s="25">
        <v>98610</v>
      </c>
      <c r="I297" s="26" t="s">
        <v>19</v>
      </c>
      <c r="J297" s="26" t="s">
        <v>876</v>
      </c>
      <c r="K297" s="28">
        <v>244341</v>
      </c>
    </row>
    <row r="298" spans="1:11" ht="80.099999999999994" customHeight="1" x14ac:dyDescent="0.35">
      <c r="A298" s="9">
        <v>292</v>
      </c>
      <c r="B298" s="24" t="s">
        <v>877</v>
      </c>
      <c r="C298" s="25">
        <v>3603.75</v>
      </c>
      <c r="D298" s="25">
        <v>3603.75</v>
      </c>
      <c r="E298" s="26" t="s">
        <v>26</v>
      </c>
      <c r="F298" s="13" t="str">
        <f>G298 &amp; " เสนอราคา " &amp; TEXT(H298,"#,##0.00") &amp; " บาท "</f>
        <v xml:space="preserve">ศูนย์หนังสือแห่งจุฬาลงกรณ์มหาวิทยาลัย เสนอราคา 3,603.75 บาท </v>
      </c>
      <c r="G298" s="27" t="s">
        <v>335</v>
      </c>
      <c r="H298" s="25">
        <v>3603.75</v>
      </c>
      <c r="I298" s="26" t="s">
        <v>19</v>
      </c>
      <c r="J298" s="26" t="s">
        <v>878</v>
      </c>
      <c r="K298" s="28">
        <v>244341</v>
      </c>
    </row>
    <row r="299" spans="1:11" ht="80.099999999999994" customHeight="1" x14ac:dyDescent="0.35">
      <c r="A299" s="18">
        <v>293</v>
      </c>
      <c r="B299" s="24" t="s">
        <v>879</v>
      </c>
      <c r="C299" s="25">
        <v>187000</v>
      </c>
      <c r="D299" s="25">
        <v>187000</v>
      </c>
      <c r="E299" s="26" t="s">
        <v>26</v>
      </c>
      <c r="F299" s="13" t="str">
        <f>G299 &amp; " เสนอราคา " &amp; TEXT(H299,"#,##0.00") &amp; " บาท "</f>
        <v xml:space="preserve">บริษัท อัศวโสภณ จำกัด เสนอราคา 184,800.00 บาท </v>
      </c>
      <c r="G299" s="27" t="s">
        <v>880</v>
      </c>
      <c r="H299" s="25">
        <v>184800</v>
      </c>
      <c r="I299" s="26" t="s">
        <v>19</v>
      </c>
      <c r="J299" s="26" t="s">
        <v>881</v>
      </c>
      <c r="K299" s="28">
        <v>244341</v>
      </c>
    </row>
    <row r="300" spans="1:11" ht="80.099999999999994" customHeight="1" x14ac:dyDescent="0.35">
      <c r="A300" s="9">
        <v>294</v>
      </c>
      <c r="B300" s="24" t="s">
        <v>882</v>
      </c>
      <c r="C300" s="25">
        <v>1202890.68</v>
      </c>
      <c r="D300" s="25">
        <v>1202890.68</v>
      </c>
      <c r="E300" s="26" t="s">
        <v>26</v>
      </c>
      <c r="F300" s="13" t="str">
        <f>G300 &amp; " เสนอราคา " &amp; TEXT(H300,"#,##0.00") &amp; " บาท "</f>
        <v xml:space="preserve">UpToDate, Inc. เสนอราคา 1,202,890.68 บาท </v>
      </c>
      <c r="G300" s="27" t="s">
        <v>883</v>
      </c>
      <c r="H300" s="25">
        <v>1202890.68</v>
      </c>
      <c r="I300" s="26" t="s">
        <v>19</v>
      </c>
      <c r="J300" s="26" t="s">
        <v>884</v>
      </c>
      <c r="K300" s="28">
        <v>244341</v>
      </c>
    </row>
    <row r="301" spans="1:11" ht="80.099999999999994" customHeight="1" x14ac:dyDescent="0.35">
      <c r="A301" s="18">
        <v>295</v>
      </c>
      <c r="B301" s="10" t="s">
        <v>885</v>
      </c>
      <c r="C301" s="11">
        <v>96800</v>
      </c>
      <c r="D301" s="12">
        <v>96800</v>
      </c>
      <c r="E301" s="19" t="s">
        <v>26</v>
      </c>
      <c r="F301" s="20" t="s">
        <v>886</v>
      </c>
      <c r="G301" s="14" t="s">
        <v>887</v>
      </c>
      <c r="H301" s="32">
        <v>96800</v>
      </c>
      <c r="I301" s="22" t="s">
        <v>19</v>
      </c>
      <c r="J301" s="19" t="s">
        <v>888</v>
      </c>
      <c r="K301" s="23">
        <v>244342</v>
      </c>
    </row>
    <row r="302" spans="1:11" ht="80.099999999999994" customHeight="1" x14ac:dyDescent="0.35">
      <c r="A302" s="9">
        <v>296</v>
      </c>
      <c r="B302" s="10" t="s">
        <v>889</v>
      </c>
      <c r="C302" s="11">
        <v>96800</v>
      </c>
      <c r="D302" s="11">
        <v>96800</v>
      </c>
      <c r="E302" s="19" t="s">
        <v>26</v>
      </c>
      <c r="F302" s="20" t="s">
        <v>886</v>
      </c>
      <c r="G302" s="14" t="s">
        <v>887</v>
      </c>
      <c r="H302" s="32">
        <v>96800</v>
      </c>
      <c r="I302" s="22" t="s">
        <v>19</v>
      </c>
      <c r="J302" s="19" t="s">
        <v>890</v>
      </c>
      <c r="K302" s="23">
        <v>244342</v>
      </c>
    </row>
    <row r="303" spans="1:11" ht="80.099999999999994" customHeight="1" x14ac:dyDescent="0.35">
      <c r="A303" s="18">
        <v>297</v>
      </c>
      <c r="B303" s="10" t="s">
        <v>891</v>
      </c>
      <c r="C303" s="11">
        <v>88000</v>
      </c>
      <c r="D303" s="12">
        <v>88000</v>
      </c>
      <c r="E303" s="19" t="s">
        <v>26</v>
      </c>
      <c r="F303" s="20" t="s">
        <v>892</v>
      </c>
      <c r="G303" s="14" t="s">
        <v>887</v>
      </c>
      <c r="H303" s="32">
        <v>88000</v>
      </c>
      <c r="I303" s="22" t="s">
        <v>19</v>
      </c>
      <c r="J303" s="19" t="s">
        <v>893</v>
      </c>
      <c r="K303" s="23">
        <v>244342</v>
      </c>
    </row>
    <row r="304" spans="1:11" ht="80.099999999999994" customHeight="1" x14ac:dyDescent="0.35">
      <c r="A304" s="9">
        <v>298</v>
      </c>
      <c r="B304" s="10" t="s">
        <v>894</v>
      </c>
      <c r="C304" s="11">
        <v>12000</v>
      </c>
      <c r="D304" s="11">
        <v>12000</v>
      </c>
      <c r="E304" s="19" t="s">
        <v>26</v>
      </c>
      <c r="F304" s="20" t="s">
        <v>895</v>
      </c>
      <c r="G304" s="14" t="s">
        <v>887</v>
      </c>
      <c r="H304" s="32">
        <v>12000</v>
      </c>
      <c r="I304" s="22" t="s">
        <v>19</v>
      </c>
      <c r="J304" s="19" t="s">
        <v>896</v>
      </c>
      <c r="K304" s="23">
        <v>244342</v>
      </c>
    </row>
    <row r="305" spans="1:11" ht="80.099999999999994" customHeight="1" x14ac:dyDescent="0.35">
      <c r="A305" s="18">
        <v>299</v>
      </c>
      <c r="B305" s="24" t="s">
        <v>897</v>
      </c>
      <c r="C305" s="25">
        <v>825</v>
      </c>
      <c r="D305" s="25">
        <v>825</v>
      </c>
      <c r="E305" s="26" t="s">
        <v>26</v>
      </c>
      <c r="F305" s="13" t="str">
        <f>G305 &amp; " เสนอราคา " &amp; TEXT(H305,"#,##0.00") &amp; " บาท "</f>
        <v xml:space="preserve">ห้างหุ้นส่วนจำกัด โอเค เด็นทัล ซัพพลาย กรุ๊ป เสนอราคา 825.00 บาท </v>
      </c>
      <c r="G305" s="27" t="s">
        <v>898</v>
      </c>
      <c r="H305" s="25">
        <v>825</v>
      </c>
      <c r="I305" s="26" t="s">
        <v>19</v>
      </c>
      <c r="J305" s="26" t="s">
        <v>899</v>
      </c>
      <c r="K305" s="28">
        <v>244342</v>
      </c>
    </row>
    <row r="306" spans="1:11" ht="80.099999999999994" customHeight="1" x14ac:dyDescent="0.35">
      <c r="A306" s="9">
        <v>300</v>
      </c>
      <c r="B306" s="24" t="s">
        <v>900</v>
      </c>
      <c r="C306" s="25">
        <v>96310</v>
      </c>
      <c r="D306" s="25">
        <v>96310</v>
      </c>
      <c r="E306" s="26" t="s">
        <v>26</v>
      </c>
      <c r="F306" s="13" t="str">
        <f>G306 &amp; " เสนอราคา " &amp; TEXT(H306,"#,##0.00") &amp; " บาท "</f>
        <v xml:space="preserve">ห้างหุ้นส่วนจำกัด อาร์เอพี เอ็นเตอร์ไพรส์ แอนด์ เซอร์วิสเซส เสนอราคา 96,310.00 บาท </v>
      </c>
      <c r="G306" s="27" t="s">
        <v>184</v>
      </c>
      <c r="H306" s="25">
        <v>96310</v>
      </c>
      <c r="I306" s="26" t="s">
        <v>19</v>
      </c>
      <c r="J306" s="26" t="s">
        <v>901</v>
      </c>
      <c r="K306" s="28">
        <v>244342</v>
      </c>
    </row>
    <row r="307" spans="1:11" ht="80.099999999999994" customHeight="1" x14ac:dyDescent="0.35">
      <c r="A307" s="18">
        <v>301</v>
      </c>
      <c r="B307" s="24" t="s">
        <v>902</v>
      </c>
      <c r="C307" s="25">
        <v>7700</v>
      </c>
      <c r="D307" s="25">
        <v>7700</v>
      </c>
      <c r="E307" s="26" t="s">
        <v>26</v>
      </c>
      <c r="F307" s="13" t="str">
        <f>G307 &amp; " เสนอราคา " &amp; TEXT(H307,"#,##0.00") &amp; " บาท "</f>
        <v xml:space="preserve">ห้างหุ้นส่วนจำกัด ไทยรัตน์วัสดุภัณฑ์ (1997) เสนอราคา 7,700.00 บาท </v>
      </c>
      <c r="G307" s="27" t="s">
        <v>259</v>
      </c>
      <c r="H307" s="25">
        <v>7700</v>
      </c>
      <c r="I307" s="26" t="s">
        <v>19</v>
      </c>
      <c r="J307" s="26" t="s">
        <v>903</v>
      </c>
      <c r="K307" s="28">
        <v>244342</v>
      </c>
    </row>
    <row r="308" spans="1:11" ht="80.099999999999994" customHeight="1" x14ac:dyDescent="0.35">
      <c r="A308" s="9">
        <v>302</v>
      </c>
      <c r="B308" s="31" t="s">
        <v>904</v>
      </c>
      <c r="C308" s="32">
        <v>4815</v>
      </c>
      <c r="D308" s="32">
        <v>4815</v>
      </c>
      <c r="E308" s="19" t="s">
        <v>26</v>
      </c>
      <c r="F308" s="14" t="s">
        <v>905</v>
      </c>
      <c r="G308" s="14" t="s">
        <v>136</v>
      </c>
      <c r="H308" s="32">
        <v>4815</v>
      </c>
      <c r="I308" s="19" t="s">
        <v>19</v>
      </c>
      <c r="J308" s="19" t="s">
        <v>906</v>
      </c>
      <c r="K308" s="23">
        <v>244342</v>
      </c>
    </row>
    <row r="309" spans="1:11" ht="80.099999999999994" customHeight="1" x14ac:dyDescent="0.35">
      <c r="A309" s="18">
        <v>303</v>
      </c>
      <c r="B309" s="24" t="s">
        <v>907</v>
      </c>
      <c r="C309" s="25">
        <v>1519.4</v>
      </c>
      <c r="D309" s="25">
        <v>1519.4</v>
      </c>
      <c r="E309" s="26" t="s">
        <v>26</v>
      </c>
      <c r="F309" s="13" t="str">
        <f>G309 &amp; " เสนอราคา " &amp; TEXT(H309,"#,##0.00") &amp; " บาท "</f>
        <v xml:space="preserve">บริษัท ไตรเอ็นซายน์ โพรไวด์เดอร์ จำกัด เสนอราคา 1,519.40 บาท </v>
      </c>
      <c r="G309" s="27" t="s">
        <v>136</v>
      </c>
      <c r="H309" s="25">
        <v>1519.4</v>
      </c>
      <c r="I309" s="26" t="s">
        <v>19</v>
      </c>
      <c r="J309" s="26" t="s">
        <v>908</v>
      </c>
      <c r="K309" s="28">
        <v>244342</v>
      </c>
    </row>
    <row r="310" spans="1:11" ht="80.099999999999994" customHeight="1" x14ac:dyDescent="0.35">
      <c r="A310" s="9">
        <v>304</v>
      </c>
      <c r="B310" s="24" t="s">
        <v>909</v>
      </c>
      <c r="C310" s="25">
        <v>13332.2</v>
      </c>
      <c r="D310" s="25">
        <v>13332.2</v>
      </c>
      <c r="E310" s="26" t="s">
        <v>26</v>
      </c>
      <c r="F310" s="13" t="s">
        <v>910</v>
      </c>
      <c r="G310" s="27" t="s">
        <v>346</v>
      </c>
      <c r="H310" s="25">
        <v>13332.2</v>
      </c>
      <c r="I310" s="26" t="s">
        <v>19</v>
      </c>
      <c r="J310" s="26" t="s">
        <v>911</v>
      </c>
      <c r="K310" s="28">
        <v>244342</v>
      </c>
    </row>
    <row r="311" spans="1:11" ht="80.099999999999994" customHeight="1" x14ac:dyDescent="0.35">
      <c r="A311" s="18">
        <v>305</v>
      </c>
      <c r="B311" s="24" t="s">
        <v>912</v>
      </c>
      <c r="C311" s="25">
        <v>110000</v>
      </c>
      <c r="D311" s="25">
        <v>110000</v>
      </c>
      <c r="E311" s="26" t="s">
        <v>26</v>
      </c>
      <c r="F311" s="13" t="str">
        <f t="shared" ref="F311:F318" si="11">G311 &amp; " เสนอราคา " &amp; TEXT(H311,"#,##0.00") &amp; " บาท "</f>
        <v xml:space="preserve">บริษัท ดีเคเอสเอช เทคโนโลยี จำกัด เสนอราคา 110,000.00 บาท </v>
      </c>
      <c r="G311" s="27" t="s">
        <v>245</v>
      </c>
      <c r="H311" s="25">
        <v>110000</v>
      </c>
      <c r="I311" s="26" t="s">
        <v>19</v>
      </c>
      <c r="J311" s="26" t="s">
        <v>913</v>
      </c>
      <c r="K311" s="28">
        <v>244342</v>
      </c>
    </row>
    <row r="312" spans="1:11" ht="80.099999999999994" customHeight="1" x14ac:dyDescent="0.35">
      <c r="A312" s="9">
        <v>306</v>
      </c>
      <c r="B312" s="24" t="s">
        <v>914</v>
      </c>
      <c r="C312" s="25">
        <v>3600</v>
      </c>
      <c r="D312" s="25">
        <v>3600</v>
      </c>
      <c r="E312" s="26" t="s">
        <v>26</v>
      </c>
      <c r="F312" s="13" t="str">
        <f t="shared" si="11"/>
        <v xml:space="preserve">บริษัท แอ๊คเตออน (ประเทศไทย) จำกัด เสนอราคา 3,600.00 บาท </v>
      </c>
      <c r="G312" s="27" t="s">
        <v>915</v>
      </c>
      <c r="H312" s="25">
        <v>3600</v>
      </c>
      <c r="I312" s="26" t="s">
        <v>19</v>
      </c>
      <c r="J312" s="26" t="s">
        <v>916</v>
      </c>
      <c r="K312" s="28">
        <v>244343</v>
      </c>
    </row>
    <row r="313" spans="1:11" ht="80.099999999999994" customHeight="1" x14ac:dyDescent="0.35">
      <c r="A313" s="18">
        <v>307</v>
      </c>
      <c r="B313" s="24" t="s">
        <v>917</v>
      </c>
      <c r="C313" s="25">
        <v>17334</v>
      </c>
      <c r="D313" s="25">
        <v>17334</v>
      </c>
      <c r="E313" s="26" t="s">
        <v>26</v>
      </c>
      <c r="F313" s="13" t="str">
        <f t="shared" si="11"/>
        <v xml:space="preserve">บริษัท มาย แล็บ สเกล จำกัด เสนอราคา 17,334.00 บาท </v>
      </c>
      <c r="G313" s="26" t="s">
        <v>630</v>
      </c>
      <c r="H313" s="25">
        <v>17334</v>
      </c>
      <c r="I313" s="26" t="s">
        <v>19</v>
      </c>
      <c r="J313" s="26" t="s">
        <v>918</v>
      </c>
      <c r="K313" s="28">
        <v>244343</v>
      </c>
    </row>
    <row r="314" spans="1:11" ht="80.099999999999994" customHeight="1" x14ac:dyDescent="0.35">
      <c r="A314" s="9">
        <v>308</v>
      </c>
      <c r="B314" s="24" t="s">
        <v>919</v>
      </c>
      <c r="C314" s="25">
        <v>10550</v>
      </c>
      <c r="D314" s="25">
        <v>10550</v>
      </c>
      <c r="E314" s="26" t="s">
        <v>26</v>
      </c>
      <c r="F314" s="13" t="str">
        <f t="shared" si="11"/>
        <v xml:space="preserve">ร้าน พลอยพาณิชย์ เสนอราคา 10,550.00 บาท </v>
      </c>
      <c r="G314" s="27" t="s">
        <v>684</v>
      </c>
      <c r="H314" s="25">
        <v>10550</v>
      </c>
      <c r="I314" s="26" t="s">
        <v>19</v>
      </c>
      <c r="J314" s="26" t="s">
        <v>920</v>
      </c>
      <c r="K314" s="28">
        <v>244343</v>
      </c>
    </row>
    <row r="315" spans="1:11" ht="80.099999999999994" customHeight="1" x14ac:dyDescent="0.35">
      <c r="A315" s="18">
        <v>309</v>
      </c>
      <c r="B315" s="24" t="s">
        <v>921</v>
      </c>
      <c r="C315" s="25">
        <v>6955</v>
      </c>
      <c r="D315" s="25">
        <v>6955</v>
      </c>
      <c r="E315" s="26" t="s">
        <v>26</v>
      </c>
      <c r="F315" s="13" t="str">
        <f t="shared" si="11"/>
        <v xml:space="preserve">บริษัท อินโนเวทีฟ อินสทรูเมนต์ จำกัด เสนอราคา 6,955.00 บาท </v>
      </c>
      <c r="G315" s="27" t="s">
        <v>784</v>
      </c>
      <c r="H315" s="25">
        <v>6955</v>
      </c>
      <c r="I315" s="26" t="s">
        <v>19</v>
      </c>
      <c r="J315" s="26" t="s">
        <v>922</v>
      </c>
      <c r="K315" s="28">
        <v>244343</v>
      </c>
    </row>
    <row r="316" spans="1:11" ht="80.099999999999994" customHeight="1" x14ac:dyDescent="0.35">
      <c r="A316" s="9">
        <v>310</v>
      </c>
      <c r="B316" s="24" t="s">
        <v>923</v>
      </c>
      <c r="C316" s="25">
        <v>32000</v>
      </c>
      <c r="D316" s="25">
        <v>32000</v>
      </c>
      <c r="E316" s="26" t="s">
        <v>26</v>
      </c>
      <c r="F316" s="13" t="str">
        <f t="shared" si="11"/>
        <v xml:space="preserve">บริษัท แอ๊คเตออน (ประเทศไทย) จำกัด เสนอราคา 32,000.00 บาท </v>
      </c>
      <c r="G316" s="27" t="s">
        <v>915</v>
      </c>
      <c r="H316" s="25">
        <v>32000</v>
      </c>
      <c r="I316" s="26" t="s">
        <v>19</v>
      </c>
      <c r="J316" s="26" t="s">
        <v>924</v>
      </c>
      <c r="K316" s="28">
        <v>244343</v>
      </c>
    </row>
    <row r="317" spans="1:11" ht="80.099999999999994" customHeight="1" x14ac:dyDescent="0.35">
      <c r="A317" s="18">
        <v>311</v>
      </c>
      <c r="B317" s="24" t="s">
        <v>925</v>
      </c>
      <c r="C317" s="25">
        <v>300</v>
      </c>
      <c r="D317" s="25">
        <v>300</v>
      </c>
      <c r="E317" s="26" t="s">
        <v>26</v>
      </c>
      <c r="F317" s="13" t="str">
        <f t="shared" si="11"/>
        <v xml:space="preserve">บริษัท รวมวิทยา จำกัด เสนอราคา 300.00 บาท </v>
      </c>
      <c r="G317" s="27" t="s">
        <v>49</v>
      </c>
      <c r="H317" s="25">
        <v>300</v>
      </c>
      <c r="I317" s="26" t="s">
        <v>19</v>
      </c>
      <c r="J317" s="26" t="s">
        <v>926</v>
      </c>
      <c r="K317" s="28">
        <v>244343</v>
      </c>
    </row>
    <row r="318" spans="1:11" ht="80.099999999999994" customHeight="1" x14ac:dyDescent="0.35">
      <c r="A318" s="9">
        <v>312</v>
      </c>
      <c r="B318" s="24" t="s">
        <v>927</v>
      </c>
      <c r="C318" s="25">
        <v>6250</v>
      </c>
      <c r="D318" s="25">
        <v>6250</v>
      </c>
      <c r="E318" s="26" t="s">
        <v>26</v>
      </c>
      <c r="F318" s="13" t="str">
        <f t="shared" si="11"/>
        <v xml:space="preserve">ห้างหุ้นส่วนจำกัด โอเค เด็นทัล ซัพพลาย กรุ๊ป เสนอราคา 6,250.00 บาท </v>
      </c>
      <c r="G318" s="27" t="s">
        <v>898</v>
      </c>
      <c r="H318" s="25">
        <v>6250</v>
      </c>
      <c r="I318" s="26" t="s">
        <v>19</v>
      </c>
      <c r="J318" s="26" t="s">
        <v>928</v>
      </c>
      <c r="K318" s="28">
        <v>244343</v>
      </c>
    </row>
    <row r="319" spans="1:11" ht="80.099999999999994" customHeight="1" x14ac:dyDescent="0.35">
      <c r="A319" s="18">
        <v>313</v>
      </c>
      <c r="B319" s="31" t="s">
        <v>929</v>
      </c>
      <c r="C319" s="32">
        <v>2040</v>
      </c>
      <c r="D319" s="32">
        <v>2040</v>
      </c>
      <c r="E319" s="19" t="s">
        <v>26</v>
      </c>
      <c r="F319" s="14" t="s">
        <v>930</v>
      </c>
      <c r="G319" s="14" t="s">
        <v>931</v>
      </c>
      <c r="H319" s="32">
        <v>2040</v>
      </c>
      <c r="I319" s="19" t="s">
        <v>19</v>
      </c>
      <c r="J319" s="19" t="s">
        <v>932</v>
      </c>
      <c r="K319" s="23">
        <v>244343</v>
      </c>
    </row>
    <row r="320" spans="1:11" ht="80.099999999999994" customHeight="1" x14ac:dyDescent="0.35">
      <c r="A320" s="9">
        <v>314</v>
      </c>
      <c r="B320" s="31" t="s">
        <v>933</v>
      </c>
      <c r="C320" s="32">
        <v>40000</v>
      </c>
      <c r="D320" s="32">
        <v>20000</v>
      </c>
      <c r="E320" s="19" t="s">
        <v>26</v>
      </c>
      <c r="F320" s="14" t="s">
        <v>934</v>
      </c>
      <c r="G320" s="14" t="s">
        <v>701</v>
      </c>
      <c r="H320" s="32">
        <v>20000</v>
      </c>
      <c r="I320" s="19" t="s">
        <v>19</v>
      </c>
      <c r="J320" s="19" t="s">
        <v>935</v>
      </c>
      <c r="K320" s="23">
        <v>244343</v>
      </c>
    </row>
    <row r="321" spans="1:11" ht="80.099999999999994" customHeight="1" x14ac:dyDescent="0.35">
      <c r="A321" s="18">
        <v>315</v>
      </c>
      <c r="B321" s="24" t="s">
        <v>904</v>
      </c>
      <c r="C321" s="25">
        <v>11658.12</v>
      </c>
      <c r="D321" s="25">
        <v>11658.12</v>
      </c>
      <c r="E321" s="26" t="s">
        <v>26</v>
      </c>
      <c r="F321" s="13" t="s">
        <v>936</v>
      </c>
      <c r="G321" s="27" t="s">
        <v>133</v>
      </c>
      <c r="H321" s="25">
        <v>8110</v>
      </c>
      <c r="I321" s="26" t="s">
        <v>19</v>
      </c>
      <c r="J321" s="26" t="s">
        <v>937</v>
      </c>
      <c r="K321" s="28">
        <v>244343</v>
      </c>
    </row>
    <row r="322" spans="1:11" ht="80.099999999999994" customHeight="1" x14ac:dyDescent="0.35">
      <c r="A322" s="9">
        <v>316</v>
      </c>
      <c r="B322" s="24" t="s">
        <v>938</v>
      </c>
      <c r="C322" s="25">
        <v>1020</v>
      </c>
      <c r="D322" s="25">
        <v>1020</v>
      </c>
      <c r="E322" s="26" t="s">
        <v>26</v>
      </c>
      <c r="F322" s="13" t="s">
        <v>939</v>
      </c>
      <c r="G322" s="27" t="s">
        <v>133</v>
      </c>
      <c r="H322" s="25">
        <v>1020</v>
      </c>
      <c r="I322" s="26" t="s">
        <v>19</v>
      </c>
      <c r="J322" s="26" t="s">
        <v>940</v>
      </c>
      <c r="K322" s="28">
        <v>244343</v>
      </c>
    </row>
    <row r="323" spans="1:11" ht="80.099999999999994" customHeight="1" x14ac:dyDescent="0.35">
      <c r="A323" s="18">
        <v>317</v>
      </c>
      <c r="B323" s="24" t="s">
        <v>941</v>
      </c>
      <c r="C323" s="25">
        <v>8132</v>
      </c>
      <c r="D323" s="25">
        <v>8132</v>
      </c>
      <c r="E323" s="26" t="s">
        <v>26</v>
      </c>
      <c r="F323" s="13" t="str">
        <f>G323 &amp; " เสนอราคา " &amp; TEXT(H323,"#,##0.00") &amp; " บาท "</f>
        <v xml:space="preserve">ร้าน พลอยพาณิชย์ เสนอราคา 8,132.00 บาท </v>
      </c>
      <c r="G323" s="27" t="s">
        <v>684</v>
      </c>
      <c r="H323" s="25">
        <v>8132</v>
      </c>
      <c r="I323" s="26" t="s">
        <v>19</v>
      </c>
      <c r="J323" s="26" t="s">
        <v>942</v>
      </c>
      <c r="K323" s="28">
        <v>244343</v>
      </c>
    </row>
    <row r="324" spans="1:11" ht="80.099999999999994" customHeight="1" x14ac:dyDescent="0.35">
      <c r="A324" s="9">
        <v>318</v>
      </c>
      <c r="B324" s="24" t="s">
        <v>943</v>
      </c>
      <c r="C324" s="25">
        <v>1500</v>
      </c>
      <c r="D324" s="25">
        <v>1500</v>
      </c>
      <c r="E324" s="26" t="s">
        <v>26</v>
      </c>
      <c r="F324" s="13" t="str">
        <f>G324 &amp; " เสนอราคา " &amp; TEXT(H324,"#,##0.00") &amp; " บาท "</f>
        <v xml:space="preserve">บริษัท ไดรว์ เด็นทั่ล อินคอร์ปอเรชั่น จำกัด เสนอราคา 1,500.00 บาท </v>
      </c>
      <c r="G324" s="27" t="s">
        <v>931</v>
      </c>
      <c r="H324" s="25">
        <v>1500</v>
      </c>
      <c r="I324" s="26" t="s">
        <v>19</v>
      </c>
      <c r="J324" s="26" t="s">
        <v>944</v>
      </c>
      <c r="K324" s="28">
        <v>244343</v>
      </c>
    </row>
    <row r="325" spans="1:11" ht="80.099999999999994" customHeight="1" x14ac:dyDescent="0.35">
      <c r="A325" s="18">
        <v>319</v>
      </c>
      <c r="B325" s="24" t="s">
        <v>904</v>
      </c>
      <c r="C325" s="25">
        <v>10000000</v>
      </c>
      <c r="D325" s="25">
        <v>12840</v>
      </c>
      <c r="E325" s="26" t="s">
        <v>26</v>
      </c>
      <c r="F325" s="13" t="str">
        <f>G325 &amp; " เสนอราคา " &amp; TEXT(H325,"#,##0.00") &amp; " บาท "</f>
        <v xml:space="preserve">บริษัท อิตัลมาร์ (ประเทศไทย) จำกัด เสนอราคา 12,840.00 บาท </v>
      </c>
      <c r="G325" s="27" t="s">
        <v>79</v>
      </c>
      <c r="H325" s="25">
        <v>12840</v>
      </c>
      <c r="I325" s="26" t="s">
        <v>19</v>
      </c>
      <c r="J325" s="26" t="s">
        <v>945</v>
      </c>
      <c r="K325" s="28">
        <v>244343</v>
      </c>
    </row>
    <row r="326" spans="1:11" ht="80.099999999999994" customHeight="1" x14ac:dyDescent="0.35">
      <c r="A326" s="9">
        <v>320</v>
      </c>
      <c r="B326" s="24" t="s">
        <v>929</v>
      </c>
      <c r="C326" s="25">
        <v>12600</v>
      </c>
      <c r="D326" s="25">
        <v>12600</v>
      </c>
      <c r="E326" s="26" t="s">
        <v>26</v>
      </c>
      <c r="F326" s="13" t="str">
        <f>G326 &amp; " เสนอราคา " &amp; TEXT(H326,"#,##0.00") &amp; " บาท "</f>
        <v xml:space="preserve">บริษัท ไดรว์ เด็นทั่ล อินคอร์ปอเรชั่น จำกัด เสนอราคา 12,600.00 บาท </v>
      </c>
      <c r="G326" s="27" t="s">
        <v>931</v>
      </c>
      <c r="H326" s="25">
        <v>12600</v>
      </c>
      <c r="I326" s="26" t="s">
        <v>19</v>
      </c>
      <c r="J326" s="26" t="s">
        <v>946</v>
      </c>
      <c r="K326" s="28">
        <v>244343</v>
      </c>
    </row>
    <row r="327" spans="1:11" ht="80.099999999999994" customHeight="1" x14ac:dyDescent="0.35">
      <c r="A327" s="18">
        <v>321</v>
      </c>
      <c r="B327" s="24" t="s">
        <v>947</v>
      </c>
      <c r="C327" s="25">
        <v>11500</v>
      </c>
      <c r="D327" s="25">
        <v>11500</v>
      </c>
      <c r="E327" s="26" t="s">
        <v>26</v>
      </c>
      <c r="F327" s="13" t="str">
        <f>G327 &amp; " เสนอราคา " &amp; TEXT(H327,"#,##0.00") &amp; " บาท "</f>
        <v xml:space="preserve">ร้าน กิตติศักดิ์ เพ็ทมาร์ท (สาขาโคราช) เสนอราคา 11,500.00 บาท </v>
      </c>
      <c r="G327" s="27" t="s">
        <v>948</v>
      </c>
      <c r="H327" s="25">
        <v>11500</v>
      </c>
      <c r="I327" s="26" t="s">
        <v>19</v>
      </c>
      <c r="J327" s="26" t="s">
        <v>949</v>
      </c>
      <c r="K327" s="28">
        <v>244344</v>
      </c>
    </row>
    <row r="328" spans="1:11" ht="80.099999999999994" customHeight="1" x14ac:dyDescent="0.35">
      <c r="A328" s="9">
        <v>322</v>
      </c>
      <c r="B328" s="24" t="s">
        <v>224</v>
      </c>
      <c r="C328" s="25">
        <v>66291</v>
      </c>
      <c r="D328" s="25">
        <v>66291</v>
      </c>
      <c r="E328" s="26" t="s">
        <v>26</v>
      </c>
      <c r="F328" s="13" t="s">
        <v>950</v>
      </c>
      <c r="G328" s="27" t="s">
        <v>75</v>
      </c>
      <c r="H328" s="25">
        <v>66291</v>
      </c>
      <c r="I328" s="26" t="s">
        <v>19</v>
      </c>
      <c r="J328" s="26" t="s">
        <v>951</v>
      </c>
      <c r="K328" s="28">
        <v>244344</v>
      </c>
    </row>
    <row r="329" spans="1:11" ht="80.099999999999994" customHeight="1" x14ac:dyDescent="0.35">
      <c r="A329" s="18">
        <v>323</v>
      </c>
      <c r="B329" s="24" t="s">
        <v>952</v>
      </c>
      <c r="C329" s="25">
        <v>531</v>
      </c>
      <c r="D329" s="25">
        <v>531</v>
      </c>
      <c r="E329" s="26" t="s">
        <v>26</v>
      </c>
      <c r="F329" s="13" t="str">
        <f>G329 &amp; " เสนอราคา " &amp; TEXT(H329,"#,##0.00") &amp; " บาท "</f>
        <v xml:space="preserve">ศูนย์หนังสือแห่งจุฬาลงกรณ์มหาวิทยาลัย เสนอราคา 531.00 บาท </v>
      </c>
      <c r="G329" s="27" t="s">
        <v>335</v>
      </c>
      <c r="H329" s="25">
        <v>531</v>
      </c>
      <c r="I329" s="26" t="s">
        <v>19</v>
      </c>
      <c r="J329" s="26" t="s">
        <v>953</v>
      </c>
      <c r="K329" s="28">
        <v>244344</v>
      </c>
    </row>
    <row r="330" spans="1:11" ht="80.099999999999994" customHeight="1" x14ac:dyDescent="0.35">
      <c r="A330" s="9">
        <v>324</v>
      </c>
      <c r="B330" s="24" t="s">
        <v>224</v>
      </c>
      <c r="C330" s="25">
        <v>65431</v>
      </c>
      <c r="D330" s="25">
        <v>65431</v>
      </c>
      <c r="E330" s="26" t="s">
        <v>26</v>
      </c>
      <c r="F330" s="13" t="str">
        <f>G330 &amp; " เสนอราคา " &amp; TEXT(H330,"#,##0.00") &amp; " บาท "</f>
        <v xml:space="preserve">บริษัท ซีพีเอฟ (ประเทศไทย) จำกัด (มหาชน) เสนอราคา 66,291.00 บาท </v>
      </c>
      <c r="G330" s="27" t="s">
        <v>75</v>
      </c>
      <c r="H330" s="25">
        <v>66291</v>
      </c>
      <c r="I330" s="26" t="s">
        <v>19</v>
      </c>
      <c r="J330" s="26" t="s">
        <v>954</v>
      </c>
      <c r="K330" s="28">
        <v>244344</v>
      </c>
    </row>
    <row r="331" spans="1:11" ht="80.099999999999994" customHeight="1" x14ac:dyDescent="0.35">
      <c r="A331" s="18">
        <v>325</v>
      </c>
      <c r="B331" s="24" t="s">
        <v>224</v>
      </c>
      <c r="C331" s="25">
        <v>65431</v>
      </c>
      <c r="D331" s="25">
        <v>65431</v>
      </c>
      <c r="E331" s="26" t="s">
        <v>26</v>
      </c>
      <c r="F331" s="13" t="str">
        <f>G331 &amp; " เสนอราคา " &amp; TEXT(H331,"#,##0.00") &amp; " บาท "</f>
        <v xml:space="preserve">บริษัท ซีพีเอฟ (ประเทศไทย) จำกัด (มหาชน) เสนอราคา 66,291.00 บาท </v>
      </c>
      <c r="G331" s="27" t="s">
        <v>75</v>
      </c>
      <c r="H331" s="25">
        <v>66291</v>
      </c>
      <c r="I331" s="26" t="s">
        <v>19</v>
      </c>
      <c r="J331" s="26" t="s">
        <v>955</v>
      </c>
      <c r="K331" s="28">
        <v>244344</v>
      </c>
    </row>
    <row r="332" spans="1:11" ht="80.099999999999994" customHeight="1" x14ac:dyDescent="0.35">
      <c r="A332" s="9">
        <v>326</v>
      </c>
      <c r="B332" s="10" t="s">
        <v>956</v>
      </c>
      <c r="C332" s="11">
        <v>660000</v>
      </c>
      <c r="D332" s="11">
        <v>660000</v>
      </c>
      <c r="E332" s="13" t="s">
        <v>26</v>
      </c>
      <c r="F332" s="14" t="s">
        <v>957</v>
      </c>
      <c r="G332" s="14" t="s">
        <v>958</v>
      </c>
      <c r="H332" s="29">
        <v>660000</v>
      </c>
      <c r="I332" s="15" t="s">
        <v>19</v>
      </c>
      <c r="J332" s="14" t="s">
        <v>959</v>
      </c>
      <c r="K332" s="36">
        <v>244347</v>
      </c>
    </row>
    <row r="333" spans="1:11" ht="124.5" customHeight="1" x14ac:dyDescent="0.35">
      <c r="A333" s="18">
        <v>327</v>
      </c>
      <c r="B333" s="10" t="s">
        <v>960</v>
      </c>
      <c r="C333" s="11">
        <v>1200000</v>
      </c>
      <c r="D333" s="29">
        <v>1200000</v>
      </c>
      <c r="E333" s="14" t="s">
        <v>311</v>
      </c>
      <c r="F333" s="14" t="s">
        <v>961</v>
      </c>
      <c r="G333" s="13" t="s">
        <v>962</v>
      </c>
      <c r="H333" s="30">
        <v>990000</v>
      </c>
      <c r="I333" s="15" t="s">
        <v>19</v>
      </c>
      <c r="J333" s="14" t="s">
        <v>963</v>
      </c>
      <c r="K333" s="36">
        <v>244347</v>
      </c>
    </row>
    <row r="334" spans="1:11" ht="103.5" customHeight="1" x14ac:dyDescent="0.35">
      <c r="A334" s="9">
        <v>328</v>
      </c>
      <c r="B334" s="10" t="s">
        <v>964</v>
      </c>
      <c r="C334" s="11">
        <v>2850000</v>
      </c>
      <c r="D334" s="12">
        <v>2850000</v>
      </c>
      <c r="E334" s="14" t="s">
        <v>311</v>
      </c>
      <c r="F334" s="14" t="s">
        <v>965</v>
      </c>
      <c r="G334" s="14" t="s">
        <v>966</v>
      </c>
      <c r="H334" s="30">
        <v>2650000</v>
      </c>
      <c r="I334" s="15" t="s">
        <v>19</v>
      </c>
      <c r="J334" s="13" t="s">
        <v>967</v>
      </c>
      <c r="K334" s="36">
        <v>244347</v>
      </c>
    </row>
    <row r="335" spans="1:11" ht="80.099999999999994" customHeight="1" x14ac:dyDescent="0.35">
      <c r="A335" s="18">
        <v>329</v>
      </c>
      <c r="B335" s="39" t="s">
        <v>968</v>
      </c>
      <c r="C335" s="11">
        <v>240500</v>
      </c>
      <c r="D335" s="12">
        <v>239539</v>
      </c>
      <c r="E335" s="19" t="s">
        <v>26</v>
      </c>
      <c r="F335" s="20" t="s">
        <v>969</v>
      </c>
      <c r="G335" s="14" t="s">
        <v>846</v>
      </c>
      <c r="H335" s="21">
        <v>239539</v>
      </c>
      <c r="I335" s="22" t="s">
        <v>19</v>
      </c>
      <c r="J335" s="19" t="s">
        <v>970</v>
      </c>
      <c r="K335" s="23">
        <v>244347</v>
      </c>
    </row>
    <row r="336" spans="1:11" ht="80.099999999999994" customHeight="1" x14ac:dyDescent="0.35">
      <c r="A336" s="9">
        <v>330</v>
      </c>
      <c r="B336" s="10" t="s">
        <v>971</v>
      </c>
      <c r="C336" s="11">
        <v>26850</v>
      </c>
      <c r="D336" s="29">
        <v>26850</v>
      </c>
      <c r="E336" s="19" t="s">
        <v>26</v>
      </c>
      <c r="F336" s="20" t="s">
        <v>972</v>
      </c>
      <c r="G336" s="14" t="s">
        <v>973</v>
      </c>
      <c r="H336" s="21">
        <v>26850</v>
      </c>
      <c r="I336" s="22" t="s">
        <v>19</v>
      </c>
      <c r="J336" s="19" t="s">
        <v>974</v>
      </c>
      <c r="K336" s="23">
        <v>244347</v>
      </c>
    </row>
    <row r="337" spans="1:11" ht="80.099999999999994" customHeight="1" x14ac:dyDescent="0.35">
      <c r="A337" s="18">
        <v>331</v>
      </c>
      <c r="B337" s="10" t="s">
        <v>975</v>
      </c>
      <c r="C337" s="11">
        <v>32500</v>
      </c>
      <c r="D337" s="29">
        <v>32500</v>
      </c>
      <c r="E337" s="19" t="s">
        <v>26</v>
      </c>
      <c r="F337" s="20" t="s">
        <v>976</v>
      </c>
      <c r="G337" s="14" t="s">
        <v>977</v>
      </c>
      <c r="H337" s="21">
        <v>32500</v>
      </c>
      <c r="I337" s="22" t="s">
        <v>19</v>
      </c>
      <c r="J337" s="19" t="s">
        <v>978</v>
      </c>
      <c r="K337" s="23">
        <v>244347</v>
      </c>
    </row>
    <row r="338" spans="1:11" ht="80.099999999999994" customHeight="1" x14ac:dyDescent="0.35">
      <c r="A338" s="9">
        <v>332</v>
      </c>
      <c r="B338" s="10" t="s">
        <v>979</v>
      </c>
      <c r="C338" s="11">
        <v>29500</v>
      </c>
      <c r="D338" s="29">
        <v>29500</v>
      </c>
      <c r="E338" s="19" t="s">
        <v>26</v>
      </c>
      <c r="F338" s="20" t="s">
        <v>980</v>
      </c>
      <c r="G338" s="14" t="s">
        <v>977</v>
      </c>
      <c r="H338" s="21">
        <v>29500</v>
      </c>
      <c r="I338" s="22" t="s">
        <v>19</v>
      </c>
      <c r="J338" s="19" t="s">
        <v>981</v>
      </c>
      <c r="K338" s="23">
        <v>244347</v>
      </c>
    </row>
    <row r="339" spans="1:11" ht="80.099999999999994" customHeight="1" x14ac:dyDescent="0.35">
      <c r="A339" s="18">
        <v>333</v>
      </c>
      <c r="B339" s="10" t="s">
        <v>982</v>
      </c>
      <c r="C339" s="11">
        <v>9180</v>
      </c>
      <c r="D339" s="29">
        <v>13000</v>
      </c>
      <c r="E339" s="19" t="s">
        <v>26</v>
      </c>
      <c r="F339" s="20" t="s">
        <v>983</v>
      </c>
      <c r="G339" s="14" t="s">
        <v>984</v>
      </c>
      <c r="H339" s="21">
        <v>9180</v>
      </c>
      <c r="I339" s="22" t="s">
        <v>19</v>
      </c>
      <c r="J339" s="19" t="s">
        <v>985</v>
      </c>
      <c r="K339" s="23">
        <v>244347</v>
      </c>
    </row>
    <row r="340" spans="1:11" ht="80.099999999999994" customHeight="1" x14ac:dyDescent="0.35">
      <c r="A340" s="9">
        <v>334</v>
      </c>
      <c r="B340" s="10" t="s">
        <v>986</v>
      </c>
      <c r="C340" s="11">
        <v>180000</v>
      </c>
      <c r="D340" s="29">
        <v>177192</v>
      </c>
      <c r="E340" s="19" t="s">
        <v>26</v>
      </c>
      <c r="F340" s="20" t="s">
        <v>987</v>
      </c>
      <c r="G340" s="14" t="s">
        <v>988</v>
      </c>
      <c r="H340" s="21">
        <v>177192</v>
      </c>
      <c r="I340" s="22" t="s">
        <v>19</v>
      </c>
      <c r="J340" s="19" t="s">
        <v>989</v>
      </c>
      <c r="K340" s="23">
        <v>244347</v>
      </c>
    </row>
    <row r="341" spans="1:11" ht="80.099999999999994" customHeight="1" x14ac:dyDescent="0.35">
      <c r="A341" s="18">
        <v>335</v>
      </c>
      <c r="B341" s="24" t="s">
        <v>990</v>
      </c>
      <c r="C341" s="25">
        <v>15000</v>
      </c>
      <c r="D341" s="25">
        <v>15000</v>
      </c>
      <c r="E341" s="26" t="s">
        <v>26</v>
      </c>
      <c r="F341" s="13" t="str">
        <f>G341 &amp; " เสนอราคา " &amp; TEXT(H341,"#,##0.00") &amp; " บาท "</f>
        <v xml:space="preserve">นาย สุภัทร แซ่เตีย เสนอราคา 15,000.00 บาท </v>
      </c>
      <c r="G341" s="27" t="s">
        <v>991</v>
      </c>
      <c r="H341" s="25">
        <v>15000</v>
      </c>
      <c r="I341" s="26" t="s">
        <v>19</v>
      </c>
      <c r="J341" s="26" t="s">
        <v>992</v>
      </c>
      <c r="K341" s="28">
        <v>244347</v>
      </c>
    </row>
    <row r="342" spans="1:11" ht="80.099999999999994" customHeight="1" x14ac:dyDescent="0.35">
      <c r="A342" s="9">
        <v>336</v>
      </c>
      <c r="B342" s="24" t="s">
        <v>993</v>
      </c>
      <c r="C342" s="25">
        <v>119575</v>
      </c>
      <c r="D342" s="25">
        <v>119000</v>
      </c>
      <c r="E342" s="26" t="s">
        <v>26</v>
      </c>
      <c r="F342" s="13" t="str">
        <f>G342 &amp; " เสนอราคา " &amp; TEXT(H342,"#,##0.00") &amp; " บาท "</f>
        <v xml:space="preserve">ห้างหุ้นส่วนจำกัด แสนวิการไฟฟ้า เสนอราคา 119,000.00 บาท </v>
      </c>
      <c r="G342" s="27" t="s">
        <v>994</v>
      </c>
      <c r="H342" s="25">
        <v>119000</v>
      </c>
      <c r="I342" s="26" t="s">
        <v>19</v>
      </c>
      <c r="J342" s="26" t="s">
        <v>995</v>
      </c>
      <c r="K342" s="28">
        <v>244347</v>
      </c>
    </row>
    <row r="343" spans="1:11" ht="80.099999999999994" customHeight="1" x14ac:dyDescent="0.35">
      <c r="A343" s="18">
        <v>337</v>
      </c>
      <c r="B343" s="24" t="s">
        <v>996</v>
      </c>
      <c r="C343" s="25">
        <v>5000</v>
      </c>
      <c r="D343" s="25">
        <v>5000</v>
      </c>
      <c r="E343" s="26" t="s">
        <v>26</v>
      </c>
      <c r="F343" s="13" t="s">
        <v>997</v>
      </c>
      <c r="G343" s="27" t="s">
        <v>352</v>
      </c>
      <c r="H343" s="25">
        <v>5000</v>
      </c>
      <c r="I343" s="26" t="s">
        <v>19</v>
      </c>
      <c r="J343" s="26" t="s">
        <v>998</v>
      </c>
      <c r="K343" s="28">
        <v>244347</v>
      </c>
    </row>
    <row r="344" spans="1:11" ht="80.099999999999994" customHeight="1" x14ac:dyDescent="0.35">
      <c r="A344" s="9">
        <v>338</v>
      </c>
      <c r="B344" s="24" t="s">
        <v>999</v>
      </c>
      <c r="C344" s="25">
        <v>27188.7</v>
      </c>
      <c r="D344" s="25">
        <v>27188.7</v>
      </c>
      <c r="E344" s="26" t="s">
        <v>26</v>
      </c>
      <c r="F344" s="13" t="s">
        <v>1000</v>
      </c>
      <c r="G344" s="27" t="s">
        <v>1001</v>
      </c>
      <c r="H344" s="25">
        <v>27188.7</v>
      </c>
      <c r="I344" s="26" t="s">
        <v>19</v>
      </c>
      <c r="J344" s="26" t="s">
        <v>1002</v>
      </c>
      <c r="K344" s="28">
        <v>244347</v>
      </c>
    </row>
    <row r="345" spans="1:11" ht="80.099999999999994" customHeight="1" x14ac:dyDescent="0.35">
      <c r="A345" s="18">
        <v>339</v>
      </c>
      <c r="B345" s="24" t="s">
        <v>1003</v>
      </c>
      <c r="C345" s="25">
        <v>35267</v>
      </c>
      <c r="D345" s="25">
        <v>35267</v>
      </c>
      <c r="E345" s="26" t="s">
        <v>26</v>
      </c>
      <c r="F345" s="13" t="str">
        <f>G345 &amp; " เสนอราคา " &amp; TEXT(H345,"#,##0.00") &amp; " บาท "</f>
        <v xml:space="preserve">ห้างหุ้นส่วนจำกัด ไทยรัตน์วัสดุภัณฑ์ (1997) เสนอราคา 35,267.00 บาท </v>
      </c>
      <c r="G345" s="27" t="s">
        <v>259</v>
      </c>
      <c r="H345" s="25">
        <v>35267</v>
      </c>
      <c r="I345" s="26" t="s">
        <v>19</v>
      </c>
      <c r="J345" s="26" t="s">
        <v>1004</v>
      </c>
      <c r="K345" s="28">
        <v>244347</v>
      </c>
    </row>
    <row r="346" spans="1:11" ht="80.099999999999994" customHeight="1" x14ac:dyDescent="0.35">
      <c r="A346" s="9">
        <v>340</v>
      </c>
      <c r="B346" s="24" t="s">
        <v>1005</v>
      </c>
      <c r="C346" s="25">
        <v>47700</v>
      </c>
      <c r="D346" s="25">
        <v>47700</v>
      </c>
      <c r="E346" s="26" t="s">
        <v>26</v>
      </c>
      <c r="F346" s="13" t="str">
        <f>G346 &amp; " เสนอราคา " &amp; TEXT(H346,"#,##0.00") &amp; " บาท "</f>
        <v xml:space="preserve">ห้างหุ้นส่วนจำกัด ไทยรัตน์วัสดุภัณฑ์ (1997) เสนอราคา 17,738.00 บาท </v>
      </c>
      <c r="G346" s="27" t="s">
        <v>259</v>
      </c>
      <c r="H346" s="25">
        <v>17738</v>
      </c>
      <c r="I346" s="26" t="s">
        <v>19</v>
      </c>
      <c r="J346" s="26" t="s">
        <v>1006</v>
      </c>
      <c r="K346" s="28">
        <v>244347</v>
      </c>
    </row>
    <row r="347" spans="1:11" ht="80.099999999999994" customHeight="1" x14ac:dyDescent="0.35">
      <c r="A347" s="18">
        <v>341</v>
      </c>
      <c r="B347" s="24" t="s">
        <v>1007</v>
      </c>
      <c r="C347" s="25">
        <v>37175</v>
      </c>
      <c r="D347" s="25">
        <v>37175</v>
      </c>
      <c r="E347" s="26" t="s">
        <v>26</v>
      </c>
      <c r="F347" s="13" t="str">
        <f>G347 &amp; " เสนอราคา " &amp; TEXT(H347,"#,##0.00") &amp; " บาท "</f>
        <v xml:space="preserve">ห้างหุ้นส่วนจำกัด ไทยรัตน์วัสดุภัณฑ์ (1997) เสนอราคา 37,175.00 บาท </v>
      </c>
      <c r="G347" s="27" t="s">
        <v>259</v>
      </c>
      <c r="H347" s="25">
        <v>37175</v>
      </c>
      <c r="I347" s="26" t="s">
        <v>19</v>
      </c>
      <c r="J347" s="26" t="s">
        <v>1008</v>
      </c>
      <c r="K347" s="28">
        <v>244347</v>
      </c>
    </row>
    <row r="348" spans="1:11" ht="80.099999999999994" customHeight="1" x14ac:dyDescent="0.35">
      <c r="A348" s="9">
        <v>342</v>
      </c>
      <c r="B348" s="24" t="s">
        <v>1009</v>
      </c>
      <c r="C348" s="25">
        <v>4000</v>
      </c>
      <c r="D348" s="25">
        <v>3700</v>
      </c>
      <c r="E348" s="26" t="s">
        <v>26</v>
      </c>
      <c r="F348" s="13" t="str">
        <f>G348 &amp; " เสนอราคา " &amp; TEXT(H348,"#,##0.00") &amp; " บาท "</f>
        <v xml:space="preserve">www.canva.com เสนอราคา 3,700.00 บาท </v>
      </c>
      <c r="G348" s="27" t="s">
        <v>1010</v>
      </c>
      <c r="H348" s="25">
        <v>3700</v>
      </c>
      <c r="I348" s="26" t="s">
        <v>19</v>
      </c>
      <c r="J348" s="26" t="s">
        <v>1011</v>
      </c>
      <c r="K348" s="44">
        <v>244347</v>
      </c>
    </row>
    <row r="349" spans="1:11" ht="80.099999999999994" customHeight="1" x14ac:dyDescent="0.35">
      <c r="A349" s="18">
        <v>343</v>
      </c>
      <c r="B349" s="24" t="s">
        <v>1012</v>
      </c>
      <c r="C349" s="25">
        <v>114000</v>
      </c>
      <c r="D349" s="25">
        <v>114000</v>
      </c>
      <c r="E349" s="26" t="s">
        <v>26</v>
      </c>
      <c r="F349" s="13" t="str">
        <f>G349 &amp; " เสนอราคา " &amp; TEXT(H349,"#,##0.00") &amp; " บาท "</f>
        <v xml:space="preserve">ฟาร์มมหาวิทยาลัยเทคโนโลยีสุรนารี เสนอราคา 114,000.00 บาท </v>
      </c>
      <c r="G349" s="27" t="s">
        <v>206</v>
      </c>
      <c r="H349" s="25">
        <v>114000</v>
      </c>
      <c r="I349" s="26" t="s">
        <v>19</v>
      </c>
      <c r="J349" s="26" t="s">
        <v>1013</v>
      </c>
      <c r="K349" s="44">
        <v>244347</v>
      </c>
    </row>
    <row r="350" spans="1:11" ht="80.099999999999994" customHeight="1" x14ac:dyDescent="0.35">
      <c r="A350" s="9">
        <v>344</v>
      </c>
      <c r="B350" s="39" t="s">
        <v>1014</v>
      </c>
      <c r="C350" s="11">
        <v>57200</v>
      </c>
      <c r="D350" s="12">
        <v>55880</v>
      </c>
      <c r="E350" s="19" t="s">
        <v>26</v>
      </c>
      <c r="F350" s="20" t="s">
        <v>1015</v>
      </c>
      <c r="G350" s="14" t="s">
        <v>846</v>
      </c>
      <c r="H350" s="21">
        <v>55880</v>
      </c>
      <c r="I350" s="22" t="s">
        <v>19</v>
      </c>
      <c r="J350" s="19" t="s">
        <v>1016</v>
      </c>
      <c r="K350" s="23">
        <v>244348</v>
      </c>
    </row>
    <row r="351" spans="1:11" ht="80.099999999999994" customHeight="1" x14ac:dyDescent="0.35">
      <c r="A351" s="18">
        <v>345</v>
      </c>
      <c r="B351" s="10" t="s">
        <v>1017</v>
      </c>
      <c r="C351" s="11">
        <v>420000</v>
      </c>
      <c r="D351" s="29">
        <v>364656</v>
      </c>
      <c r="E351" s="19" t="s">
        <v>26</v>
      </c>
      <c r="F351" s="20" t="s">
        <v>1018</v>
      </c>
      <c r="G351" s="14" t="s">
        <v>1019</v>
      </c>
      <c r="H351" s="21">
        <v>359520</v>
      </c>
      <c r="I351" s="22" t="s">
        <v>19</v>
      </c>
      <c r="J351" s="19" t="s">
        <v>1020</v>
      </c>
      <c r="K351" s="23">
        <v>244348</v>
      </c>
    </row>
    <row r="352" spans="1:11" ht="80.099999999999994" customHeight="1" x14ac:dyDescent="0.35">
      <c r="A352" s="9">
        <v>346</v>
      </c>
      <c r="B352" s="24" t="s">
        <v>1021</v>
      </c>
      <c r="C352" s="25">
        <v>550</v>
      </c>
      <c r="D352" s="25">
        <v>550</v>
      </c>
      <c r="E352" s="26" t="s">
        <v>26</v>
      </c>
      <c r="F352" s="13" t="str">
        <f>G352 &amp; " เสนอราคา " &amp; TEXT(H352,"#,##0.00") &amp; " บาท "</f>
        <v xml:space="preserve">ร้าน สุรนารี เครื่องเขียน เสนอราคา 550.00 บาท </v>
      </c>
      <c r="G352" s="27" t="s">
        <v>71</v>
      </c>
      <c r="H352" s="25">
        <v>550</v>
      </c>
      <c r="I352" s="26" t="s">
        <v>19</v>
      </c>
      <c r="J352" s="26" t="s">
        <v>1022</v>
      </c>
      <c r="K352" s="28">
        <v>244348</v>
      </c>
    </row>
    <row r="353" spans="1:11" ht="80.099999999999994" customHeight="1" x14ac:dyDescent="0.35">
      <c r="A353" s="18">
        <v>347</v>
      </c>
      <c r="B353" s="24" t="s">
        <v>1023</v>
      </c>
      <c r="C353" s="25">
        <v>47700</v>
      </c>
      <c r="D353" s="25">
        <v>47700</v>
      </c>
      <c r="E353" s="26" t="s">
        <v>26</v>
      </c>
      <c r="F353" s="13" t="str">
        <f>G353 &amp; " เสนอราคา " &amp; TEXT(H353,"#,##0.00") &amp; " บาท "</f>
        <v xml:space="preserve">ห้างหุ้นส่วนจำกัด ทองเจริญผล 2024 เสนอราคา 15,395.00 บาท </v>
      </c>
      <c r="G353" s="27" t="s">
        <v>637</v>
      </c>
      <c r="H353" s="25">
        <v>15395</v>
      </c>
      <c r="I353" s="26" t="s">
        <v>19</v>
      </c>
      <c r="J353" s="26" t="s">
        <v>1024</v>
      </c>
      <c r="K353" s="28">
        <v>244348</v>
      </c>
    </row>
    <row r="354" spans="1:11" ht="80.099999999999994" customHeight="1" x14ac:dyDescent="0.35">
      <c r="A354" s="9">
        <v>348</v>
      </c>
      <c r="B354" s="24" t="s">
        <v>1025</v>
      </c>
      <c r="C354" s="25">
        <v>23540</v>
      </c>
      <c r="D354" s="25">
        <v>23540</v>
      </c>
      <c r="E354" s="26" t="s">
        <v>26</v>
      </c>
      <c r="F354" s="13" t="str">
        <f>G354 &amp; " เสนอราคา " &amp; TEXT(H354,"#,##0.00") &amp; " บาท "</f>
        <v xml:space="preserve">บริษัท อิออส การ์ด เทคโนโลยี จำกัด เสนอราคา 23,540.00 บาท </v>
      </c>
      <c r="G354" s="27" t="s">
        <v>34</v>
      </c>
      <c r="H354" s="25">
        <v>23540</v>
      </c>
      <c r="I354" s="26" t="s">
        <v>19</v>
      </c>
      <c r="J354" s="26" t="s">
        <v>1026</v>
      </c>
      <c r="K354" s="28">
        <v>244348</v>
      </c>
    </row>
    <row r="355" spans="1:11" ht="80.099999999999994" customHeight="1" x14ac:dyDescent="0.35">
      <c r="A355" s="18">
        <v>349</v>
      </c>
      <c r="B355" s="24" t="s">
        <v>1027</v>
      </c>
      <c r="C355" s="25">
        <v>75750</v>
      </c>
      <c r="D355" s="25">
        <v>75750</v>
      </c>
      <c r="E355" s="26" t="s">
        <v>26</v>
      </c>
      <c r="F355" s="13" t="s">
        <v>1028</v>
      </c>
      <c r="G355" s="27" t="s">
        <v>1029</v>
      </c>
      <c r="H355" s="25">
        <v>75635</v>
      </c>
      <c r="I355" s="26" t="s">
        <v>19</v>
      </c>
      <c r="J355" s="26" t="s">
        <v>1030</v>
      </c>
      <c r="K355" s="28">
        <v>244348</v>
      </c>
    </row>
    <row r="356" spans="1:11" ht="80.099999999999994" customHeight="1" x14ac:dyDescent="0.35">
      <c r="A356" s="9">
        <v>350</v>
      </c>
      <c r="B356" s="24" t="s">
        <v>1031</v>
      </c>
      <c r="C356" s="25">
        <v>148500</v>
      </c>
      <c r="D356" s="25">
        <v>148500</v>
      </c>
      <c r="E356" s="26" t="s">
        <v>26</v>
      </c>
      <c r="F356" s="13" t="str">
        <f t="shared" ref="F356:F362" si="12">G356 &amp; " เสนอราคา " &amp; TEXT(H356,"#,##0.00") &amp; " บาท "</f>
        <v xml:space="preserve">ห้างหุ้นส่วนจำกัด โคราชซีคิว (1995) เสนอราคา 148,500.00 บาท </v>
      </c>
      <c r="G356" s="27" t="s">
        <v>585</v>
      </c>
      <c r="H356" s="25">
        <v>148500</v>
      </c>
      <c r="I356" s="26" t="s">
        <v>19</v>
      </c>
      <c r="J356" s="26" t="s">
        <v>1032</v>
      </c>
      <c r="K356" s="28">
        <v>244348</v>
      </c>
    </row>
    <row r="357" spans="1:11" ht="80.099999999999994" customHeight="1" x14ac:dyDescent="0.35">
      <c r="A357" s="18">
        <v>351</v>
      </c>
      <c r="B357" s="24" t="s">
        <v>1033</v>
      </c>
      <c r="C357" s="25">
        <v>10700</v>
      </c>
      <c r="D357" s="25">
        <v>10700</v>
      </c>
      <c r="E357" s="26" t="s">
        <v>26</v>
      </c>
      <c r="F357" s="13" t="str">
        <f t="shared" si="12"/>
        <v xml:space="preserve">บริษัท วิสดอม ออนไลน์ มีเดีย จำกัด เสนอราคา 10,700.00 บาท </v>
      </c>
      <c r="G357" s="27" t="s">
        <v>262</v>
      </c>
      <c r="H357" s="25">
        <v>10700</v>
      </c>
      <c r="I357" s="26" t="s">
        <v>19</v>
      </c>
      <c r="J357" s="26" t="s">
        <v>1034</v>
      </c>
      <c r="K357" s="28">
        <v>244348</v>
      </c>
    </row>
    <row r="358" spans="1:11" ht="80.099999999999994" customHeight="1" x14ac:dyDescent="0.35">
      <c r="A358" s="9">
        <v>352</v>
      </c>
      <c r="B358" s="24" t="s">
        <v>1035</v>
      </c>
      <c r="C358" s="25">
        <v>55000</v>
      </c>
      <c r="D358" s="25">
        <v>55000</v>
      </c>
      <c r="E358" s="26" t="s">
        <v>26</v>
      </c>
      <c r="F358" s="13" t="str">
        <f t="shared" si="12"/>
        <v xml:space="preserve">นาย สิรวิชญ์ พงศ์สุวรรณ เสนอราคา 55,000.00 บาท </v>
      </c>
      <c r="G358" s="27" t="s">
        <v>1036</v>
      </c>
      <c r="H358" s="25">
        <v>55000</v>
      </c>
      <c r="I358" s="26" t="s">
        <v>19</v>
      </c>
      <c r="J358" s="26" t="s">
        <v>1037</v>
      </c>
      <c r="K358" s="28">
        <v>244348</v>
      </c>
    </row>
    <row r="359" spans="1:11" ht="80.099999999999994" customHeight="1" x14ac:dyDescent="0.35">
      <c r="A359" s="18">
        <v>353</v>
      </c>
      <c r="B359" s="24" t="s">
        <v>1038</v>
      </c>
      <c r="C359" s="25">
        <v>23000</v>
      </c>
      <c r="D359" s="25">
        <v>15515</v>
      </c>
      <c r="E359" s="26" t="s">
        <v>26</v>
      </c>
      <c r="F359" s="13" t="str">
        <f t="shared" si="12"/>
        <v xml:space="preserve">ห้างหุ้นส่วนจำกัด ดีไซน์ อิงค์เจ็ท เสนอราคา 15,515.00 บาท </v>
      </c>
      <c r="G359" s="27" t="s">
        <v>1039</v>
      </c>
      <c r="H359" s="25">
        <v>15515</v>
      </c>
      <c r="I359" s="26" t="s">
        <v>19</v>
      </c>
      <c r="J359" s="26" t="s">
        <v>1040</v>
      </c>
      <c r="K359" s="28">
        <v>244348</v>
      </c>
    </row>
    <row r="360" spans="1:11" ht="80.099999999999994" customHeight="1" x14ac:dyDescent="0.35">
      <c r="A360" s="9">
        <v>354</v>
      </c>
      <c r="B360" s="24" t="s">
        <v>1041</v>
      </c>
      <c r="C360" s="25">
        <v>17601.5</v>
      </c>
      <c r="D360" s="25">
        <v>17601.5</v>
      </c>
      <c r="E360" s="26" t="s">
        <v>26</v>
      </c>
      <c r="F360" s="13" t="str">
        <f t="shared" si="12"/>
        <v xml:space="preserve">บริษัท ไทยเอ็นเนอร์ยี่คอนเซอร์เวชั่น จำกัด เสนอราคา 17,601.50 บาท </v>
      </c>
      <c r="G360" s="27" t="s">
        <v>1042</v>
      </c>
      <c r="H360" s="25">
        <v>17601.5</v>
      </c>
      <c r="I360" s="26" t="s">
        <v>19</v>
      </c>
      <c r="J360" s="26" t="s">
        <v>1043</v>
      </c>
      <c r="K360" s="28">
        <v>244348</v>
      </c>
    </row>
    <row r="361" spans="1:11" ht="80.099999999999994" customHeight="1" x14ac:dyDescent="0.35">
      <c r="A361" s="18">
        <v>355</v>
      </c>
      <c r="B361" s="24" t="s">
        <v>1044</v>
      </c>
      <c r="C361" s="25">
        <v>9000</v>
      </c>
      <c r="D361" s="25">
        <v>9000</v>
      </c>
      <c r="E361" s="26" t="s">
        <v>26</v>
      </c>
      <c r="F361" s="13" t="str">
        <f t="shared" si="12"/>
        <v xml:space="preserve">นาย ชำนาญ กรีจังหรีด เสนอราคา 9,000.00 บาท </v>
      </c>
      <c r="G361" s="27" t="s">
        <v>213</v>
      </c>
      <c r="H361" s="25">
        <v>9000</v>
      </c>
      <c r="I361" s="26" t="s">
        <v>19</v>
      </c>
      <c r="J361" s="26" t="s">
        <v>1045</v>
      </c>
      <c r="K361" s="28">
        <v>244348</v>
      </c>
    </row>
    <row r="362" spans="1:11" ht="80.099999999999994" customHeight="1" x14ac:dyDescent="0.35">
      <c r="A362" s="9">
        <v>356</v>
      </c>
      <c r="B362" s="24" t="s">
        <v>1046</v>
      </c>
      <c r="C362" s="25">
        <v>16000</v>
      </c>
      <c r="D362" s="25">
        <v>16000</v>
      </c>
      <c r="E362" s="26" t="s">
        <v>26</v>
      </c>
      <c r="F362" s="13" t="str">
        <f t="shared" si="12"/>
        <v xml:space="preserve">บริษัท สยามเดนท์ จำกัด เสนอราคา 16,000.00 บาท </v>
      </c>
      <c r="G362" s="27" t="s">
        <v>61</v>
      </c>
      <c r="H362" s="25">
        <v>16000</v>
      </c>
      <c r="I362" s="26" t="s">
        <v>19</v>
      </c>
      <c r="J362" s="26" t="s">
        <v>1047</v>
      </c>
      <c r="K362" s="28">
        <v>244348</v>
      </c>
    </row>
    <row r="363" spans="1:11" ht="35.25" hidden="1" customHeight="1" x14ac:dyDescent="0.35">
      <c r="H363" s="46">
        <f>SUM(H7:H362)</f>
        <v>157669489.75</v>
      </c>
    </row>
    <row r="364" spans="1:11" ht="35.25" hidden="1" customHeight="1" x14ac:dyDescent="0.35">
      <c r="F364" s="48" t="s">
        <v>311</v>
      </c>
      <c r="G364" s="49">
        <f>SUMIF($E$6:$E$362, "e-bidding", $H$6:$H$362)</f>
        <v>129242206.72</v>
      </c>
      <c r="H364" s="50"/>
      <c r="I364" s="48">
        <f>COUNTIF(E:E, "e-bidding")</f>
        <v>18</v>
      </c>
    </row>
    <row r="365" spans="1:11" ht="35.25" hidden="1" customHeight="1" x14ac:dyDescent="0.35">
      <c r="F365" s="48" t="s">
        <v>26</v>
      </c>
      <c r="G365" s="49">
        <f>SUMIF($E$6:$E$362, "เฉพาะเจาะจง", $H$6:$H$362)-G366</f>
        <v>21041838.350000001</v>
      </c>
      <c r="H365" s="50"/>
      <c r="I365" s="48">
        <f>COUNTIF(E:E, "เฉพาะเจาะจง")-5</f>
        <v>333</v>
      </c>
    </row>
    <row r="366" spans="1:11" ht="35.25" hidden="1" customHeight="1" x14ac:dyDescent="0.35">
      <c r="F366" s="48" t="s">
        <v>1048</v>
      </c>
      <c r="G366" s="49">
        <f>H369</f>
        <v>7385444.6799999997</v>
      </c>
      <c r="H366" s="50"/>
      <c r="I366" s="48">
        <v>5</v>
      </c>
    </row>
    <row r="367" spans="1:11" ht="35.25" hidden="1" customHeight="1" x14ac:dyDescent="0.35">
      <c r="F367" s="48"/>
      <c r="G367" s="51">
        <f>SUM(G364:G366)</f>
        <v>157669489.75</v>
      </c>
      <c r="H367" s="50"/>
      <c r="I367" s="48">
        <f>SUM(I364:I366)</f>
        <v>356</v>
      </c>
    </row>
    <row r="368" spans="1:11" ht="35.25" hidden="1" customHeight="1" x14ac:dyDescent="0.35"/>
    <row r="369" spans="8:8" ht="35.25" hidden="1" customHeight="1" x14ac:dyDescent="0.35">
      <c r="H369" s="46">
        <f>H332+H300+H136+H15+H12</f>
        <v>7385444.6799999997</v>
      </c>
    </row>
    <row r="370" spans="8:8" ht="35.25" hidden="1" customHeight="1" x14ac:dyDescent="0.35"/>
  </sheetData>
  <mergeCells count="5">
    <mergeCell ref="A1:K1"/>
    <mergeCell ref="A2:K2"/>
    <mergeCell ref="A3:K3"/>
    <mergeCell ref="A4:K4"/>
    <mergeCell ref="A5:K5"/>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19681106CEC4D8973216A0191B0E5" ma:contentTypeVersion="3" ma:contentTypeDescription="Create a new document." ma:contentTypeScope="" ma:versionID="f4feed40a089338e4229c94f0ff5d9ed">
  <xsd:schema xmlns:xsd="http://www.w3.org/2001/XMLSchema" xmlns:xs="http://www.w3.org/2001/XMLSchema" xmlns:p="http://schemas.microsoft.com/office/2006/metadata/properties" xmlns:ns2="a05d794e-2fa8-433f-89e5-12b33e8f7644" targetNamespace="http://schemas.microsoft.com/office/2006/metadata/properties" ma:root="true" ma:fieldsID="7f482bbba3e9972eb3f939d215f8b3b8" ns2:_="">
    <xsd:import namespace="a05d794e-2fa8-433f-89e5-12b33e8f76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d794e-2fa8-433f-89e5-12b33e8f7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7469F4-1ABB-4CAB-B910-8B7CF1C02D56}"/>
</file>

<file path=customXml/itemProps2.xml><?xml version="1.0" encoding="utf-8"?>
<ds:datastoreItem xmlns:ds="http://schemas.openxmlformats.org/officeDocument/2006/customXml" ds:itemID="{8D1A35E6-DD20-4133-99A8-76303DEBC1CB}"/>
</file>

<file path=customXml/itemProps3.xml><?xml version="1.0" encoding="utf-8"?>
<ds:datastoreItem xmlns:ds="http://schemas.openxmlformats.org/officeDocument/2006/customXml" ds:itemID="{64C15CAA-FD9B-40D7-AE76-B1A7F114E3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ธันวาคม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Sompop Chindapee</cp:lastModifiedBy>
  <cp:lastPrinted>2026-03-30T08:17:07Z</cp:lastPrinted>
  <dcterms:created xsi:type="dcterms:W3CDTF">2015-06-05T18:17:20Z</dcterms:created>
  <dcterms:modified xsi:type="dcterms:W3CDTF">2026-03-30T08:17:14Z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0x01010093A19681106CEC4D8973216A0191B0E5</vt:lpwstr>
  </property>
</Properties>
</file>